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inaWeb2018\02_I3_UtilesOfnaConsumComputoRecFederal\8 Anexo Dictamen\"/>
    </mc:Choice>
  </mc:AlternateContent>
  <bookViews>
    <workbookView xWindow="420" yWindow="105" windowWidth="16050" windowHeight="4275" tabRatio="459" firstSheet="2" activeTab="2"/>
  </bookViews>
  <sheets>
    <sheet name="AnexoPapeleriaConsumibles2018" sheetId="30" r:id="rId1"/>
    <sheet name="CDRO COMP I302APERTURA2018" sheetId="10" r:id="rId2"/>
    <sheet name="DICTAMEN I302APERTURA2018" sheetId="31" r:id="rId3"/>
  </sheets>
  <definedNames>
    <definedName name="_xlnm.Print_Area" localSheetId="0">AnexoPapeleriaConsumibles2018!$A$1:$D$119</definedName>
    <definedName name="_xlnm.Print_Area" localSheetId="1">'CDRO COMP I302APERTURA2018'!$A$1:$N$130</definedName>
    <definedName name="_xlnm.Print_Area" localSheetId="2">'DICTAMEN I302APERTURA2018'!$A$1:$L$129</definedName>
    <definedName name="INVPAPEL_Hoja3_Lista">"$#REF!.$#REF!$#REF!:$#REF!$#REF!"</definedName>
    <definedName name="_xlnm.Print_Titles" localSheetId="0">AnexoPapeleriaConsumibles2018!$1:$9</definedName>
    <definedName name="_xlnm.Print_Titles" localSheetId="1">'CDRO COMP I302APERTURA2018'!$4:$10</definedName>
    <definedName name="_xlnm.Print_Titles" localSheetId="2">'DICTAMEN I302APERTURA2018'!$4:$10</definedName>
  </definedNames>
  <calcPr calcId="162913"/>
</workbook>
</file>

<file path=xl/calcChain.xml><?xml version="1.0" encoding="utf-8"?>
<calcChain xmlns="http://schemas.openxmlformats.org/spreadsheetml/2006/main">
  <c r="L104" i="31" l="1"/>
  <c r="H107" i="31"/>
  <c r="L118" i="31" l="1"/>
  <c r="J118" i="31"/>
  <c r="H118" i="31"/>
  <c r="F118" i="31"/>
  <c r="L117" i="31"/>
  <c r="J117" i="31"/>
  <c r="H117" i="31"/>
  <c r="F117" i="31"/>
  <c r="L116" i="31"/>
  <c r="J116" i="31"/>
  <c r="H116" i="31"/>
  <c r="F116" i="31"/>
  <c r="L115" i="31"/>
  <c r="J115" i="31"/>
  <c r="H115" i="31"/>
  <c r="F115" i="31"/>
  <c r="L114" i="31"/>
  <c r="J114" i="31"/>
  <c r="H114" i="31"/>
  <c r="F114" i="31"/>
  <c r="L113" i="31"/>
  <c r="J113" i="31"/>
  <c r="H113" i="31"/>
  <c r="F113" i="31"/>
  <c r="L112" i="31"/>
  <c r="J112" i="31"/>
  <c r="H112" i="31"/>
  <c r="F112" i="31"/>
  <c r="L111" i="31"/>
  <c r="J111" i="31"/>
  <c r="H111" i="31"/>
  <c r="F111" i="31"/>
  <c r="L110" i="31"/>
  <c r="J110" i="31"/>
  <c r="H110" i="31"/>
  <c r="F110" i="31"/>
  <c r="L109" i="31"/>
  <c r="H109" i="31"/>
  <c r="F109" i="31"/>
  <c r="L108" i="31"/>
  <c r="J108" i="31"/>
  <c r="H108" i="31"/>
  <c r="F108" i="31"/>
  <c r="L107" i="31"/>
  <c r="J107" i="31"/>
  <c r="F107" i="31"/>
  <c r="L106" i="31"/>
  <c r="J106" i="31"/>
  <c r="H106" i="31"/>
  <c r="F106" i="31"/>
  <c r="L105" i="31"/>
  <c r="J105" i="31"/>
  <c r="H105" i="31"/>
  <c r="F105" i="31"/>
  <c r="J104" i="31"/>
  <c r="F104" i="31"/>
  <c r="L103" i="31"/>
  <c r="J103" i="31"/>
  <c r="F103" i="31"/>
  <c r="L102" i="31"/>
  <c r="F102" i="31"/>
  <c r="L101" i="31"/>
  <c r="J101" i="31"/>
  <c r="H101" i="31"/>
  <c r="F101" i="31"/>
  <c r="L100" i="31"/>
  <c r="J100" i="31"/>
  <c r="H100" i="31"/>
  <c r="F100" i="31"/>
  <c r="F99" i="31"/>
  <c r="L92" i="31"/>
  <c r="J92" i="31"/>
  <c r="F92" i="31"/>
  <c r="L91" i="31"/>
  <c r="J91" i="31"/>
  <c r="F91" i="31"/>
  <c r="L90" i="31"/>
  <c r="J90" i="31"/>
  <c r="F90" i="31"/>
  <c r="L89" i="31"/>
  <c r="J89" i="31"/>
  <c r="F89" i="31"/>
  <c r="L88" i="31"/>
  <c r="F88" i="31"/>
  <c r="J119" i="31" l="1"/>
  <c r="J120" i="31" s="1"/>
  <c r="J121" i="31" s="1"/>
  <c r="F119" i="31"/>
  <c r="F120" i="31" s="1"/>
  <c r="F121" i="31" s="1"/>
  <c r="L119" i="31"/>
  <c r="L120" i="31" s="1"/>
  <c r="L121" i="31" s="1"/>
  <c r="H119" i="31"/>
  <c r="H120" i="31" s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H121" i="31" l="1"/>
  <c r="R119" i="10"/>
  <c r="R120" i="10" s="1"/>
  <c r="N118" i="10"/>
  <c r="J118" i="10"/>
  <c r="H118" i="10"/>
  <c r="F118" i="10"/>
  <c r="N117" i="10"/>
  <c r="J117" i="10"/>
  <c r="H117" i="10"/>
  <c r="F117" i="10"/>
  <c r="N116" i="10"/>
  <c r="J116" i="10"/>
  <c r="H116" i="10"/>
  <c r="F116" i="10"/>
  <c r="N115" i="10"/>
  <c r="J115" i="10"/>
  <c r="H115" i="10"/>
  <c r="F115" i="10"/>
  <c r="N114" i="10"/>
  <c r="J114" i="10"/>
  <c r="H114" i="10"/>
  <c r="F114" i="10"/>
  <c r="N113" i="10"/>
  <c r="J113" i="10"/>
  <c r="H113" i="10"/>
  <c r="F113" i="10"/>
  <c r="N112" i="10"/>
  <c r="J112" i="10"/>
  <c r="H112" i="10"/>
  <c r="F112" i="10"/>
  <c r="N111" i="10"/>
  <c r="J111" i="10"/>
  <c r="H111" i="10"/>
  <c r="F111" i="10"/>
  <c r="N110" i="10"/>
  <c r="J110" i="10"/>
  <c r="H110" i="10"/>
  <c r="F110" i="10"/>
  <c r="N109" i="10"/>
  <c r="H109" i="10"/>
  <c r="F109" i="10"/>
  <c r="N108" i="10"/>
  <c r="J108" i="10"/>
  <c r="H108" i="10"/>
  <c r="F108" i="10"/>
  <c r="N107" i="10"/>
  <c r="J107" i="10"/>
  <c r="F107" i="10"/>
  <c r="N106" i="10"/>
  <c r="J106" i="10"/>
  <c r="H106" i="10"/>
  <c r="F106" i="10"/>
  <c r="N105" i="10"/>
  <c r="J105" i="10"/>
  <c r="H105" i="10"/>
  <c r="F105" i="10"/>
  <c r="L104" i="10"/>
  <c r="J104" i="10"/>
  <c r="F104" i="10"/>
  <c r="N103" i="10"/>
  <c r="J103" i="10"/>
  <c r="F103" i="10"/>
  <c r="N102" i="10"/>
  <c r="F102" i="10"/>
  <c r="N101" i="10"/>
  <c r="J101" i="10"/>
  <c r="H101" i="10"/>
  <c r="F101" i="10"/>
  <c r="N100" i="10"/>
  <c r="J100" i="10"/>
  <c r="H100" i="10"/>
  <c r="F100" i="10"/>
  <c r="F99" i="10"/>
  <c r="L95" i="10"/>
  <c r="L94" i="10"/>
  <c r="L93" i="10"/>
  <c r="N92" i="10"/>
  <c r="J92" i="10"/>
  <c r="F92" i="10"/>
  <c r="N91" i="10"/>
  <c r="L91" i="10"/>
  <c r="J91" i="10"/>
  <c r="F91" i="10"/>
  <c r="N90" i="10"/>
  <c r="L90" i="10"/>
  <c r="J90" i="10"/>
  <c r="F90" i="10"/>
  <c r="N89" i="10"/>
  <c r="J89" i="10"/>
  <c r="F89" i="10"/>
  <c r="N88" i="10"/>
  <c r="F88" i="10"/>
  <c r="L86" i="10"/>
  <c r="L85" i="10"/>
  <c r="L84" i="10"/>
  <c r="L82" i="10"/>
  <c r="L81" i="10"/>
  <c r="L79" i="10"/>
  <c r="L78" i="10"/>
  <c r="L77" i="10"/>
  <c r="L76" i="10"/>
  <c r="L75" i="10"/>
  <c r="L74" i="10"/>
  <c r="L73" i="10"/>
  <c r="L71" i="10"/>
  <c r="L70" i="10"/>
  <c r="L65" i="10"/>
  <c r="L64" i="10"/>
  <c r="L63" i="10"/>
  <c r="L61" i="10"/>
  <c r="L60" i="10"/>
  <c r="L59" i="10"/>
  <c r="L58" i="10"/>
  <c r="L54" i="10"/>
  <c r="L53" i="10"/>
  <c r="L50" i="10"/>
  <c r="L49" i="10"/>
  <c r="L47" i="10"/>
  <c r="L46" i="10"/>
  <c r="L45" i="10"/>
  <c r="L43" i="10"/>
  <c r="L42" i="10"/>
  <c r="L41" i="10"/>
  <c r="L40" i="10"/>
  <c r="L39" i="10"/>
  <c r="L37" i="10"/>
  <c r="L35" i="10"/>
  <c r="L34" i="10"/>
  <c r="L32" i="10"/>
  <c r="L30" i="10"/>
  <c r="L29" i="10"/>
  <c r="L28" i="10"/>
  <c r="L27" i="10"/>
  <c r="L25" i="10"/>
  <c r="L24" i="10"/>
  <c r="L23" i="10"/>
  <c r="L20" i="10"/>
  <c r="L19" i="10"/>
  <c r="L17" i="10"/>
  <c r="L16" i="10"/>
  <c r="L15" i="10"/>
  <c r="L14" i="10"/>
  <c r="L13" i="10"/>
  <c r="L12" i="10"/>
  <c r="N119" i="10" l="1"/>
  <c r="H119" i="10"/>
  <c r="R121" i="10"/>
  <c r="R122" i="10" s="1"/>
  <c r="N120" i="10" l="1"/>
  <c r="N121" i="10" s="1"/>
  <c r="L11" i="10"/>
  <c r="L119" i="10" s="1"/>
  <c r="L120" i="10" s="1"/>
  <c r="L121" i="10" s="1"/>
  <c r="J119" i="10"/>
  <c r="J120" i="10" s="1"/>
  <c r="J121" i="10" s="1"/>
  <c r="H120" i="10"/>
  <c r="H121" i="10" s="1"/>
  <c r="F119" i="10"/>
  <c r="F120" i="10" l="1"/>
  <c r="F121" i="10" s="1"/>
  <c r="P119" i="10" l="1"/>
  <c r="P120" i="10" s="1"/>
  <c r="P121" i="10" s="1"/>
</calcChain>
</file>

<file path=xl/sharedStrings.xml><?xml version="1.0" encoding="utf-8"?>
<sst xmlns="http://schemas.openxmlformats.org/spreadsheetml/2006/main" count="1550" uniqueCount="193">
  <si>
    <t>UNIDAD ADMINISTRATIVA</t>
  </si>
  <si>
    <t>DEPARTAMENTO DE RECURSOS MATERIALES Y SERVICIOS GENERALES</t>
  </si>
  <si>
    <t>PIEZA</t>
  </si>
  <si>
    <t>ANEXO TÉCNICO</t>
  </si>
  <si>
    <t>DESCRIPCIÓN DEL ARTÍCULO</t>
  </si>
  <si>
    <t>UNIDAD DE MEDIDA</t>
  </si>
  <si>
    <t>SUMA:</t>
  </si>
  <si>
    <t>16% I.V.A.:</t>
  </si>
  <si>
    <t>SUMA TOTAL:</t>
  </si>
  <si>
    <t xml:space="preserve">CONTRALORÍA GENERAL </t>
  </si>
  <si>
    <t>PARTIDA NO.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</si>
  <si>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</si>
  <si>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</si>
  <si>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</si>
  <si>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</si>
  <si>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</si>
  <si>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</si>
  <si>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</si>
  <si>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</si>
  <si>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 xml:space="preserve">     LUGAR DE ENTREGA:</t>
  </si>
  <si>
    <t>VIGENCIA PROPUESTA ECONÓMICA:</t>
  </si>
  <si>
    <t>GARANTÍA:</t>
  </si>
  <si>
    <t>NOTAS  ACLARATORIAS:</t>
  </si>
  <si>
    <t>PARTIDA No. 32, NO SE APEGA A LA UNIDAD DE MEDIDA SOLICITADA, COTIZA CAJA CON 6 ROLLOS</t>
  </si>
  <si>
    <t>FORMA DE PAGO:</t>
  </si>
  <si>
    <t>TIEMPO DE ENTREGA:</t>
  </si>
  <si>
    <t>ERROR ARITMÉTICO EN LA SUMATORIA DEL SUBTOTAL.</t>
  </si>
  <si>
    <t>PARTIDA No. 39, NO SE APEGA A LA CANTIDAD SOLICITADA CONFORME A BASES</t>
  </si>
  <si>
    <t>PARTIDAS: 134, 135, 136, 139, 140, 142, 143, 144 Y 146, DIFERENCIA DE DECIMALES EN LA OPERACIÓN DEL PRECIO Y CANTIDAD.</t>
  </si>
  <si>
    <t>PARTIDA No. 1, 2, 3, 4, 5 Y 6, NO SE APEGAN A LA UNIDAD DE MEDIDA SOLICITADA.</t>
  </si>
  <si>
    <t>PARTIDA No. 9, 50, 89, 90, 101 Y 105, NO SE APEGAN A LA CANTIDAD SOLICITADA, CONFORME A BASES.</t>
  </si>
  <si>
    <t>PARTIDAS: 62, 85 Y 86, DIFERENCIA DE DECIMALES EN LA OPERACIÓN DEL PRECIO Y CANTIDAD.</t>
  </si>
  <si>
    <t>RESULTADO DEL SONDEO MDO. PARA ESTABLECER PPTO. BASE</t>
  </si>
  <si>
    <t>Unitario</t>
  </si>
  <si>
    <t>Total</t>
  </si>
  <si>
    <t>ü</t>
  </si>
  <si>
    <t>ESCRITO DE ACEPTACIÓN DE PAGO ELECTRÓNICO CONFORME ANEXO N° 4</t>
  </si>
  <si>
    <t>PARTIDA No. 56, NO SE APEGA A LA UNIDAD DE MEDIDA SOLICITADA.</t>
  </si>
  <si>
    <t>FEDERAL</t>
  </si>
  <si>
    <t>IMPORTE UNITARIO</t>
  </si>
  <si>
    <t>Subtotal</t>
  </si>
  <si>
    <t>IVA</t>
  </si>
  <si>
    <t>TREVIÑO COMPUTACIÓN, S.A. DE C.V.</t>
  </si>
  <si>
    <t>ALTA COMERCIALIZACIÓN EN OFICINAS, S.A. DE C.V.</t>
  </si>
  <si>
    <t>DE ACUERDO A CONV.</t>
  </si>
  <si>
    <t>NO COTIZA</t>
  </si>
  <si>
    <t>PARTIDA No. 17, COTIZA PAQUETE DE 50 PIEZAS, NO APENGANDOSE A LA UNIDAD DE MEDIDA SOLICITADA</t>
  </si>
  <si>
    <t>PARTIDAS: 1, 2, 3, 4, 5, 6, 7, 8, 9, 10 Y 11, DIFERENCIA DE DECIMALES EN LA OPERACIÓN DEL PRECIO Y CANTIDAD.</t>
  </si>
  <si>
    <t>CONTRALORÍA GENERAL</t>
  </si>
  <si>
    <t>INVITACIÓN A CUANDO MENOS TRES PERSONAS No. I3-GEV/30/02/2018, RELATIVA A LA "ADQUISICIÓN DE MATERIALES, ÚTILES DE OFICINA Y PARA EL PROCESAMIENTO EN EQUIPOS Y BIENES INFORMÁTICOS"</t>
  </si>
  <si>
    <t>ACETATO PARA FOTOCOPIADORA TAMAÑO CARTA</t>
  </si>
  <si>
    <t>ARILLO METÁLICO PARA ENGARGOLAR  DE 3/8 (CAPACIDAD =75  HOJAS )</t>
  </si>
  <si>
    <t>ARILLO METÁLICO PARA ENGARGOLAR  DE 5/8" (CAPACIDAD =135  HOJAS )</t>
  </si>
  <si>
    <t>ARILLO METÁLICO PARA ENGARGOLAR  DE 7/16 (CAPACIDAD =85  HOJAS )</t>
  </si>
  <si>
    <t>ARILLO METÁLICO PARA ENGARGOLAR  DE 7/8" (CAPACIDAD =180  HOJAS )</t>
  </si>
  <si>
    <t>ARILLO METÁLICO PARA ENGARGOLAR DE 1/2 (CAPACIDAD =100  HOJAS )</t>
  </si>
  <si>
    <t>BOLIGRAFO PUNTO MEDIANO 1.0 MM TINTA AZUL MARCA BIC CRISTAL</t>
  </si>
  <si>
    <t>BOLIGRAFO ZEBRA J-ROLLER, TINTA COLOR  AZUL .07</t>
  </si>
  <si>
    <t>BROCHES BACCO</t>
  </si>
  <si>
    <t>CAJA</t>
  </si>
  <si>
    <t>CAJA DE ARCHIVO MUERTO TAMAÑO CARTA DE PLÁSTICO</t>
  </si>
  <si>
    <t>CAJA DE ARCHIVO MUERTO TAMAÑO OFICIO DE PLÁSTICO</t>
  </si>
  <si>
    <t>CARPETA BLANCA PANORAMICA DE 3 AROS TAMAÑO CARTA DE 1"</t>
  </si>
  <si>
    <t>CARPETA BLANCA PANORAMICA DE 3 AROS TAMAÑO CARTA DE 2"</t>
  </si>
  <si>
    <t xml:space="preserve">CARPETA BLANCA PANORAMICA DE 3 AROS TAMAÑO CARTA DE 3" </t>
  </si>
  <si>
    <t xml:space="preserve">CARPETA BLANCA PANORAMICA DE 3 AROS TAMAÑO CARTA DE 4" </t>
  </si>
  <si>
    <t>CARPETA TAMAÑO CARTA CON PALANCA NEGRA</t>
  </si>
  <si>
    <t>CARTULINA  OPALINA COLOR AHUESADO (RECORTADA A MEDIO OFICIO)</t>
  </si>
  <si>
    <t>CINTA CANELA 48X50 MM. X MTS.</t>
  </si>
  <si>
    <t>CINTA CORRECTORA (BLISTER) DE AL MENOS 8 MT.</t>
  </si>
  <si>
    <t xml:space="preserve">CINTA DIUREX DE 24 X 65 MM. </t>
  </si>
  <si>
    <t>CINTA MASKING DE 48 MM. X 50 MTS.</t>
  </si>
  <si>
    <t>CLIP CUADRADO Nº1</t>
  </si>
  <si>
    <t>COJIN PARA SELLO No. 2</t>
  </si>
  <si>
    <t>CORRECTOR LIQUIDO KOREX</t>
  </si>
  <si>
    <t>FRASCO</t>
  </si>
  <si>
    <t>CUADERNO TAMAÑO PROFESIONAL CUADROS 7 MM. DE 100 HOJAS</t>
  </si>
  <si>
    <t>CUADERNO TAMAÑO PROFESIONAL RAYAS DE 100 HOJAS</t>
  </si>
  <si>
    <t>CUENTA FACIL</t>
  </si>
  <si>
    <t xml:space="preserve">DEDAL DE HULE </t>
  </si>
  <si>
    <t>DESENGRAPADORA</t>
  </si>
  <si>
    <t>ENGRAPADORA GRANDE TIRA COMPLETA,  RESISTENTE</t>
  </si>
  <si>
    <t>EXACTO CHICO</t>
  </si>
  <si>
    <t>EXACTO GRANDE</t>
  </si>
  <si>
    <t>FOLDER CREMA TAMAÑO CARTA</t>
  </si>
  <si>
    <t>FOLDER CREMA TAMAÑO OFICIO</t>
  </si>
  <si>
    <t>FOLIADOR METÁLICO DE OCHO DÍGITOS, CON CUERPO DE METAL, COJÍN INTERCAMBIABLE</t>
  </si>
  <si>
    <t>LAPICERO METAL POINT ROLLER COLOR AZUL</t>
  </si>
  <si>
    <t>LÁPIZ ADHESIVO RESISTOL DE AL MENOS 20 GRAMOS</t>
  </si>
  <si>
    <t>LÁPIZ BICOLOR DELGADO</t>
  </si>
  <si>
    <t>LAPIZ MIRADO No. 2 MEDIANO</t>
  </si>
  <si>
    <t>LIBRETA FORMA FRANCESA SIN ÍNDICE DE  96  HOJAS</t>
  </si>
  <si>
    <t>LIBRO DE REGISTRO FORMA ITALIANA DE 96  HOJAS SIN ÍNDICE</t>
  </si>
  <si>
    <t>MARCADOR ACUACOLOR (ESTUCHE CON 4 PIEZAS)</t>
  </si>
  <si>
    <t>PAQUETE</t>
  </si>
  <si>
    <t>MICA ADHERIBLE</t>
  </si>
  <si>
    <t>PLIEGO</t>
  </si>
  <si>
    <r>
      <t xml:space="preserve">PAPEL BOND BLANCO TAMAÑO CARTA CON CORTES EXACTOS DE 216x279 MM, DE 75.0 G/M2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 xml:space="preserve">, LIBRE DE CLORO, ELABORADO CON FIBRAS NATURALES NO DERIVADOS DE LA MADERA O FABRICADO DE MATERIAS PRIMAS, MANEJADOS DE MANERA SUSTENTABLE, DEBIENDO PRESENTAR LAS ESPECIFICACIONES EN LA ENVOLTURA </t>
    </r>
  </si>
  <si>
    <r>
      <t xml:space="preserve">PAPEL BOND BLANCO TAMAÑO OFICIO CON CORTES EXACTOS DE 216x340 MM DE 75.0 G/M2,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 xml:space="preserve">, LIBRE DE CLORO, ELABORADO CON FIBRAS NATURALES NO DERIVADOS DE LA MADERA O FABRICADO DE MATERIAS PRIMAS, MANEJADOS DE MANERA SUSTENTABLE, DEBIENDO PRESENTAR LAS ESPECIFICACIONES EN LA ENVOLTURA </t>
    </r>
  </si>
  <si>
    <t>PAPEL BOND LISO, COLOR BLANCO PARA ROTAFOLIO DE 60 X 90 CM.</t>
  </si>
  <si>
    <t>PAPEL KRAFT DE 1 MT. ANCHO</t>
  </si>
  <si>
    <t>ROLLO</t>
  </si>
  <si>
    <t>PAPEL OPALINA TAMAÑO CARTA COLOR BLANCO, MARCA ADVANTAGE O VANGOGH EMPACADA</t>
  </si>
  <si>
    <t xml:space="preserve"> HOJA</t>
  </si>
  <si>
    <t>PAPEL OPALINA TAMAÑO OFICIO COLOR BLANCO, MARCA ADVANTAGE O VANGOGH EMPACADA</t>
  </si>
  <si>
    <t>HOJA</t>
  </si>
  <si>
    <t>PASTA PARA ENGARGOLAR TAMAÑO CARTA PLASTIFICADA NEGRA LISA</t>
  </si>
  <si>
    <t>JUEGO</t>
  </si>
  <si>
    <t>PASTA PARA ENGARGOLAR TAMAÑO CARTA TRANSPARENTE LISA</t>
  </si>
  <si>
    <t>PASTA PARA ENGARGOLAR TAMAÑO OFICIO PLASTIFICADA NEGRA LISA</t>
  </si>
  <si>
    <t>PERFORADORA DE TRES ORIFICIOS ESTANDAR CAPACIDAD PARA 10  HOJAS</t>
  </si>
  <si>
    <t>PERFORADORA METÁLICA CHICA DE DOS ORIFICIOS CON REGLETA INTEGRADA, CAPACIDAD DE AL MENOS 20 HOJAS, USO PESADO</t>
  </si>
  <si>
    <t>PLUMON PERMANENTE NEGRO DOBLE PUNTA</t>
  </si>
  <si>
    <t>PLUMÓN TIPO PINCELÍN CON 12 COLORES</t>
  </si>
  <si>
    <t>POSTE DE ALUMINIO DE 1"</t>
  </si>
  <si>
    <t>POSTE DE ALUMINIO DE 1/2"</t>
  </si>
  <si>
    <t>POSTE DE ALUMINIO DE 2"</t>
  </si>
  <si>
    <t>PROTECTOR DE DOCUMENTOS DE PLÁSTICO TAMAÑO CARTA</t>
  </si>
  <si>
    <t xml:space="preserve">RECOPILADOR TAMAÑO CARTA, COLOR VERDE JASPEADO TRADICIONAL </t>
  </si>
  <si>
    <t>REFACCIÓN PARA EXACTO GRANDE</t>
  </si>
  <si>
    <t>SEPARADOR DE CARTULINA TAMAÑO CARTA CON PESTAÑA DE PLÁSTICO DE COLORES (PAQUETE CON 8 SEPARADORES) NO NUMÉRICO</t>
  </si>
  <si>
    <t>SEPARADOR DE CARTULINA TAMAÑO CARTA CON PESTAÑA DE PLÁSTICO DE COLORES (PAQUETE CON 10 SEPARADORES) NO NUMÉRICO</t>
  </si>
  <si>
    <t>SEPARADOR DE CARTULINA TAMAÑO CARTA CON PESTAÑA DE PLÁSTICO DE COLORES (PAQUETE CON 12 SEPARADORES) NO NUMÉRICO</t>
  </si>
  <si>
    <t>SEPARADOR DE CARTULINA TAMAÑO CARTA CON PESTAÑA DE PLÁSTICO DE COLORES (PAQUETE CON 15 SEPARADORES) NO NUMÉRICO</t>
  </si>
  <si>
    <t>SOBRE BOLSA TAMAÑO CARTA AMARILLO DE 23 X 30 CMS. CON SOLAPA ENGOMADA</t>
  </si>
  <si>
    <r>
      <t xml:space="preserve">SOBRE BOLSA TAMAÑO ESQUELA AMARILLO DE  16 X 24 CMS. O 1/2 CARTA, </t>
    </r>
    <r>
      <rPr>
        <sz val="10"/>
        <color theme="1"/>
        <rFont val="Arial"/>
        <family val="2"/>
      </rPr>
      <t>CON SOLAPA ENGOMADA</t>
    </r>
  </si>
  <si>
    <t>SOBRE BOLSA TAMAÑO RADIOGRAFÍA AMARILLO DE 37 x 45 CMS., CON SOLAPA ENGOMADA</t>
  </si>
  <si>
    <t>TARJETA BRISTOL DE 3" X  5" (7.6 X 12.7 CM)</t>
  </si>
  <si>
    <r>
      <t xml:space="preserve">TARJETA EN CARTULINA OPALINA </t>
    </r>
    <r>
      <rPr>
        <sz val="10"/>
        <color rgb="FF000000"/>
        <rFont val="Arial"/>
        <family val="2"/>
      </rPr>
      <t>BLANCA</t>
    </r>
    <r>
      <rPr>
        <sz val="10"/>
        <color theme="1"/>
        <rFont val="Arial"/>
        <family val="2"/>
      </rPr>
      <t xml:space="preserve"> TAMAÑO MEDIO OFICIO</t>
    </r>
  </si>
  <si>
    <r>
      <t xml:space="preserve">TIJERAS DE 7" </t>
    </r>
    <r>
      <rPr>
        <sz val="10"/>
        <color theme="1"/>
        <rFont val="Arial"/>
        <family val="2"/>
      </rPr>
      <t>RESISTENTES METAL - PLÁSTICO</t>
    </r>
  </si>
  <si>
    <t>TINTA PARA SELLO AUTOENTINTABLE COLOR NEGRO</t>
  </si>
  <si>
    <t>TINTA PARA FOLIADOR COLOR ROJO</t>
  </si>
  <si>
    <t>TINTA PARA FOLIADOR COLOR NEGRO</t>
  </si>
  <si>
    <r>
      <t xml:space="preserve">TINTA PARA SELLO COLOR AZUL APLICADOR TIPO ROLL-ON, DE AL MENOS DE 60 ML. </t>
    </r>
    <r>
      <rPr>
        <sz val="10"/>
        <color rgb="FF000000"/>
        <rFont val="Arial"/>
        <family val="2"/>
      </rPr>
      <t>PELIKAN</t>
    </r>
  </si>
  <si>
    <r>
      <t xml:space="preserve">TINTA PARA SELLO COLOR NEGRO APLICADOR TIPO ROLL-ON, DE AL MENOS DE 60 ML. </t>
    </r>
    <r>
      <rPr>
        <sz val="10"/>
        <color rgb="FF000000"/>
        <rFont val="Arial"/>
        <family val="2"/>
      </rPr>
      <t>PELIKAN</t>
    </r>
  </si>
  <si>
    <t>CINTA DE TRANSFERENCIA PARA IMPRESORA HP LASERJET CP3505, NÚMERO DE PARTE RM1-2759-000B</t>
  </si>
  <si>
    <t>CINTA PARA IMPRESORA DE CREDENCIALES DE PVC (ZEBRA ZXP SERIES 3 DUAL), CINTA DE COLOR, NÚMERO DE PARTE 800033-840</t>
  </si>
  <si>
    <t>DISCO CD GRABABLE</t>
  </si>
  <si>
    <t>DISCO CD REGRABABLE</t>
  </si>
  <si>
    <t>DISCO DE VIDEO DIGITAL GRABABLE</t>
  </si>
  <si>
    <t>ETIQUETA BLANCA PARA IMPRESORA LASER + INKJET 1 X 2 5/8" (HOJA CON 30 ETIQUETAS)</t>
  </si>
  <si>
    <t xml:space="preserve">ETIQUETA BLANCA PARA IMPRESORA LASER DE 12 CM PARA CD'S </t>
  </si>
  <si>
    <t xml:space="preserve">ETIQUETA BLANCA PARA IMPRESORA LÁSER DE 8 1/2" X 11" TAMAÑO CARTA </t>
  </si>
  <si>
    <t>ETIQUETA BLANCA PARA LASER + INKJET DE 1" X 4" MODELO 5161 (HOJA CON 20 ETIQUETAS)</t>
  </si>
  <si>
    <t xml:space="preserve">ETIQUETA TRANSPARENTE PARA IMPRESORA LASER +INKJET DE 1 1/3" X 4" AVERY  (HOJA CON 14 ETIQUETAS) </t>
  </si>
  <si>
    <t>ETIQUETA TRANSPARENTE TAMAÑO CARTA PARA LASER INKJET AVERY MODELO 8665 CON 25 HOJAS</t>
  </si>
  <si>
    <t xml:space="preserve">ETIQUETA TT40 1 AL PASO, NÚCLEO DE 1 1/2"  CON PRE CORTE EN ROLLO, PARA IMPRESORA ZEBRA MODELO GC420T </t>
  </si>
  <si>
    <t>KIT DE MANTENIMIENTO PARA HP LASER M602, NÚMERO DE PARTE  CF064-67901B</t>
  </si>
  <si>
    <t>KIT DE MANTENIMIENTO PARA HP LASER P4014, NÚMERO DE PARTE  CB388-67901</t>
  </si>
  <si>
    <t>KIT DE MANTENIMIENTO PARA HP LASERJET P1606DN, NÚMERO DE PARTE RM17546-000B</t>
  </si>
  <si>
    <t>MEMORIA USB 32 GB</t>
  </si>
  <si>
    <t>TARJETAS PVC ZEBRA PREMIER CARD PARA IMPRESORA ZEBRA ZXP3 DUAL NÚMERO DE PARTE 10452311</t>
  </si>
  <si>
    <t>TONER ORIGINAL PARA IMPRESORA HP  LASERJET MODELO CP4525  (648A), COLOR AMARILLO, NÚMERO DE PARTE CE262A O CE262AC</t>
  </si>
  <si>
    <t>TONER ORIGINAL PARA IMPRESORA HP LASERJET 78A, MODELO P1606DN, COLOR NEGRO, NÚMERO DE PARTE CE278A O CE278AC</t>
  </si>
  <si>
    <t>TONER ORIGINAL PARA IMPRESORA HP LASERJET M602, NÚMERO DE PARTE CE390X O CE390XC</t>
  </si>
  <si>
    <t>TONER ORIGINAL PARA IMPRESORA HP LASERJET MODELO P1102W, COLOR NEGRO, NÚMERO PARTE CE285A O CE285AC</t>
  </si>
  <si>
    <t>TONER ORIGINAL PARA IMPRESORA HP LASERJET P2015  NÚMERO DE PARTE  Q7553X O Q7553XC</t>
  </si>
  <si>
    <t>TONER ORIGINAL PARA IMPRESORA HP LASERJET, MODELO PRO 400 M 451DN, COLOR AMARILLO, NÚMERO DE PARTE CE412A O CE412AC</t>
  </si>
  <si>
    <t>TONER ORIGINAL PARA IMPRESORA HP LASERJET, MODELO PRO 400 M415DN, COLOR CYAN, NÚMERO PARTE CE411A O CE411AC</t>
  </si>
  <si>
    <t xml:space="preserve">TONER ORIGINAL PARA IMPRESORA HP LASERJET, MODELO PRO 400 M451DN, COLOR NEGRO, NÚMERO DE PARTE CE410A </t>
  </si>
  <si>
    <t>TONER ORIGINAL PARA IMPRESORA LASER CP2025 AMARILLO, NÚMERO DE PARTE  CC532A O CC532AC</t>
  </si>
  <si>
    <t>TONER ORIGINAL PARA IMPRESORA LASER CP2025 CYAN, NÚMERO DE PARTE CC531A O CC531AC</t>
  </si>
  <si>
    <t>TONER ORIGINAL PARA IMPRESORA LASER CP2025 NEGRO, NÚMERO DE PARTE CC530A O CC530AC</t>
  </si>
  <si>
    <t>TONER ORIGINAL PARA IMPRESORA LASER CP2025DN MAGENTA, NÚMERO DE PARTE CC533A O CC533AC</t>
  </si>
  <si>
    <t>TONER ORIGINAL PARA IMPRESORA LASERJET, MODELO PRO 400 M451DN, COLOR MAGENTA, NÚMERO DE PARTE  CE413A O CE413AC</t>
  </si>
  <si>
    <t>TONER PARA IMPRESORA HP LASERJET P4014 NÚMERO DE PARTE CC364A (ORIGINAL)</t>
  </si>
  <si>
    <t>NOTA:  ENTREGA DE MUESTRAS FÍSICAS, DE ACUERDO AL NUMERAL III.2 INCISO C) DE LA PRESENTE CONVOCATORIA, ATENDIENDO LA UNIDAD DE MEDIDA SOLICITADA.</t>
  </si>
  <si>
    <t>PROCEDIMIENTO DE INVITACIÓN A CUANDO MENOS TRES PERSONAS N° I3-GEV/30/02/2018</t>
  </si>
  <si>
    <t>ADQUISICIÓN DE MATERIALES, ÚTILES DE OFICINA Y PARA EL PROCESAMIENTO EN EQUIPOS Y BIENES INFORMÁTICOS</t>
  </si>
  <si>
    <t>PAPEL BOND BLANCO TAMAÑO CARTA CON CORTES EXACTOS DE 216x279 MM, DE 75.0 G/M2 (PAQ. CON 500 HOJAS), RECICLADO, RECICLABLE DEL POSTCONSUMO</t>
  </si>
  <si>
    <t>PAPEL BOND BLANCO TAMAÑO OFICIO CON CORTES EXACTOS DE 216x340 MM DE 75.0 G/M2, (PAQ. CON 500 HOJAS), RECICLADO, RECICLABLE DEL POSTCONSUMO</t>
  </si>
  <si>
    <t>NO PARTICIPAN:</t>
  </si>
  <si>
    <t>CORPORATIVO S.O.S., S.A. DE C.V.</t>
  </si>
  <si>
    <t>PAPELERÍA SALAMAN, S.A. DE C.V.</t>
  </si>
  <si>
    <t>EDICIONES ELMIRE, S. DE R.L. DE C.V.</t>
  </si>
  <si>
    <t>LICITANTES  PARTICIPANTES</t>
  </si>
  <si>
    <t>ELISEO MORALES ÁVILA</t>
  </si>
  <si>
    <t>HÉCTOR EDUARDO SÁNCHEZ CASAO</t>
  </si>
  <si>
    <t>VÍCTOR HUGO HERNÁNDEZ MACAL</t>
  </si>
  <si>
    <t>PAPELERÍA EL IRIS DE JALAPA, S.A. DE C.V.</t>
  </si>
  <si>
    <t>TOTAL COPIERS, S.A. DE C.V.</t>
  </si>
  <si>
    <t>RECURSO</t>
  </si>
  <si>
    <t>CLAY SOFTWARE, S.A. DE C.V.</t>
  </si>
  <si>
    <t>PARTIDA No. 97, NO SE APEGA A LA CANTIDAD Y UNIDAD SOLICITADA, COTIZA 4 PAQUETES DE 2 PIEZAS.</t>
  </si>
  <si>
    <t>PARTIDA No. 94, NO SE APEGA A LA CANTIDAD Y UNIDAD DE MEDIDA SOLICITADA, COTIZA 1 PAQUETE DE 500 PIEZAS.</t>
  </si>
  <si>
    <r>
      <t xml:space="preserve">SOBRE BOLSA TAMAÑO ESQUELA AMARILLO DE  16 X 24 CMS. O 1/2 CARTA, </t>
    </r>
    <r>
      <rPr>
        <sz val="11"/>
        <color theme="1"/>
        <rFont val="Arial"/>
        <family val="2"/>
      </rPr>
      <t>CON SOLAPA ENGOMADA</t>
    </r>
  </si>
  <si>
    <r>
      <t>TARJETA EN CARTULINA OPALINA BLANCA</t>
    </r>
    <r>
      <rPr>
        <sz val="11"/>
        <color theme="1"/>
        <rFont val="Arial"/>
        <family val="2"/>
      </rPr>
      <t xml:space="preserve"> TAMAÑO MEDIO OFICIO</t>
    </r>
  </si>
  <si>
    <r>
      <t xml:space="preserve">TIJERAS DE 7" </t>
    </r>
    <r>
      <rPr>
        <sz val="11"/>
        <color theme="1"/>
        <rFont val="Arial"/>
        <family val="2"/>
      </rPr>
      <t>RESISTENTES METAL - PLÁSTICO</t>
    </r>
  </si>
  <si>
    <t>TINTA PARA SELLO COLOR AZUL APLICADOR TIPO ROLL-ON, DE AL MENOS DE 60 ML. PELIKAN</t>
  </si>
  <si>
    <t>TINTA PARA SELLO COLOR NEGRO APLICADOR TIPO ROLL-ON, DE AL MENOS DE 60 ML. PELIKAN</t>
  </si>
  <si>
    <t>CUADRO  DE  PROPOSICIONES  ECONÓMICAS</t>
  </si>
  <si>
    <t>MEJOR PRECIO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</si>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</sst>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\ ;\-[$€]#,##0.00\ ;[$€]\-#\ "/>
    <numFmt numFmtId="165" formatCode="_-&quot;$&quot;\ * #,##0.00_-;\-&quot;$&quot;\ * #,##0.00_-;_-&quot;$&quot;\ * &quot;-&quot;??_-;_-@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2"/>
      <name val="Antique Olive"/>
    </font>
    <font>
      <b/>
      <sz val="24"/>
      <name val="Wingdings"/>
      <charset val="2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5"/>
      <color theme="1"/>
      <name val="Times New Roman"/>
      <family val="1"/>
    </font>
    <font>
      <b/>
      <sz val="11.5"/>
      <name val="Arial"/>
      <family val="2"/>
    </font>
    <font>
      <sz val="10.5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165" fontId="25" fillId="0" borderId="0" applyFont="0" applyFill="0" applyBorder="0" applyAlignment="0" applyProtection="0"/>
  </cellStyleXfs>
  <cellXfs count="185">
    <xf numFmtId="0" fontId="0" fillId="0" borderId="0" xfId="0"/>
    <xf numFmtId="0" fontId="9" fillId="0" borderId="0" xfId="1" applyFont="1"/>
    <xf numFmtId="0" fontId="6" fillId="0" borderId="0" xfId="1" applyFont="1"/>
    <xf numFmtId="0" fontId="8" fillId="0" borderId="0" xfId="1" applyFont="1" applyAlignment="1">
      <alignment horizontal="center"/>
    </xf>
    <xf numFmtId="0" fontId="6" fillId="0" borderId="0" xfId="1" applyProtection="1">
      <protection hidden="1"/>
    </xf>
    <xf numFmtId="0" fontId="6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/>
    <xf numFmtId="0" fontId="12" fillId="4" borderId="1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/>
    </xf>
    <xf numFmtId="0" fontId="11" fillId="4" borderId="16" xfId="1" applyFont="1" applyFill="1" applyBorder="1" applyAlignment="1">
      <alignment horizontal="center"/>
    </xf>
    <xf numFmtId="0" fontId="11" fillId="4" borderId="15" xfId="1" applyFont="1" applyFill="1" applyBorder="1" applyAlignment="1">
      <alignment horizontal="center"/>
    </xf>
    <xf numFmtId="0" fontId="6" fillId="0" borderId="6" xfId="1" applyFont="1" applyBorder="1"/>
    <xf numFmtId="0" fontId="8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4" fontId="6" fillId="0" borderId="6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4" fontId="8" fillId="0" borderId="25" xfId="1" applyNumberFormat="1" applyFont="1" applyBorder="1" applyAlignment="1">
      <alignment horizontal="right"/>
    </xf>
    <xf numFmtId="4" fontId="8" fillId="0" borderId="26" xfId="1" applyNumberFormat="1" applyFont="1" applyBorder="1" applyAlignment="1">
      <alignment horizontal="right"/>
    </xf>
    <xf numFmtId="0" fontId="6" fillId="0" borderId="27" xfId="1" applyFont="1" applyBorder="1"/>
    <xf numFmtId="4" fontId="8" fillId="0" borderId="19" xfId="1" applyNumberFormat="1" applyFont="1" applyBorder="1" applyAlignment="1">
      <alignment horizontal="right"/>
    </xf>
    <xf numFmtId="4" fontId="8" fillId="0" borderId="21" xfId="1" applyNumberFormat="1" applyFont="1" applyBorder="1" applyAlignment="1">
      <alignment horizontal="right"/>
    </xf>
    <xf numFmtId="0" fontId="14" fillId="0" borderId="8" xfId="1" applyFont="1" applyBorder="1" applyAlignment="1">
      <alignment horizontal="centerContinuous" vertical="center"/>
    </xf>
    <xf numFmtId="0" fontId="14" fillId="0" borderId="9" xfId="1" applyFont="1" applyBorder="1" applyAlignment="1">
      <alignment horizontal="centerContinuous" vertical="center"/>
    </xf>
    <xf numFmtId="0" fontId="14" fillId="0" borderId="29" xfId="1" applyFont="1" applyBorder="1" applyAlignment="1">
      <alignment horizontal="centerContinuous" vertical="center"/>
    </xf>
    <xf numFmtId="0" fontId="10" fillId="0" borderId="0" xfId="1" applyFont="1"/>
    <xf numFmtId="0" fontId="14" fillId="0" borderId="0" xfId="1" applyFont="1" applyBorder="1" applyAlignment="1">
      <alignment horizontal="centerContinuous" vertical="center"/>
    </xf>
    <xf numFmtId="0" fontId="14" fillId="0" borderId="0" xfId="1" applyFont="1" applyBorder="1"/>
    <xf numFmtId="0" fontId="10" fillId="0" borderId="0" xfId="1" applyFont="1" applyBorder="1" applyAlignment="1">
      <alignment horizontal="justify" vertical="center" wrapText="1"/>
    </xf>
    <xf numFmtId="0" fontId="14" fillId="0" borderId="6" xfId="1" applyFont="1" applyBorder="1" applyAlignment="1">
      <alignment horizontal="centerContinuous" vertical="center"/>
    </xf>
    <xf numFmtId="0" fontId="13" fillId="0" borderId="0" xfId="1" applyFont="1" applyBorder="1" applyAlignment="1">
      <alignment horizontal="right" vertical="center"/>
    </xf>
    <xf numFmtId="0" fontId="13" fillId="0" borderId="26" xfId="1" applyFont="1" applyBorder="1" applyAlignment="1">
      <alignment horizontal="centerContinuous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4" fontId="8" fillId="0" borderId="20" xfId="1" applyNumberFormat="1" applyFont="1" applyBorder="1" applyAlignment="1">
      <alignment horizontal="right"/>
    </xf>
    <xf numFmtId="0" fontId="6" fillId="0" borderId="20" xfId="1" applyFont="1" applyBorder="1"/>
    <xf numFmtId="0" fontId="8" fillId="0" borderId="20" xfId="1" applyFont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0" fillId="0" borderId="28" xfId="1" applyFont="1" applyBorder="1" applyAlignment="1">
      <alignment horizontal="left" vertical="center"/>
    </xf>
    <xf numFmtId="0" fontId="6" fillId="0" borderId="1" xfId="1" applyFont="1" applyBorder="1"/>
    <xf numFmtId="0" fontId="8" fillId="0" borderId="1" xfId="1" applyFont="1" applyBorder="1" applyAlignment="1">
      <alignment horizontal="right"/>
    </xf>
    <xf numFmtId="0" fontId="11" fillId="0" borderId="1" xfId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0" fontId="21" fillId="0" borderId="40" xfId="0" applyNumberFormat="1" applyFont="1" applyFill="1" applyBorder="1" applyAlignment="1">
      <alignment horizontal="center" vertical="center" wrapText="1" readingOrder="1"/>
    </xf>
    <xf numFmtId="4" fontId="8" fillId="0" borderId="0" xfId="1" applyNumberFormat="1" applyFont="1" applyBorder="1" applyAlignment="1">
      <alignment horizontal="right"/>
    </xf>
    <xf numFmtId="0" fontId="10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" fontId="8" fillId="0" borderId="0" xfId="1" applyNumberFormat="1" applyFont="1"/>
    <xf numFmtId="0" fontId="11" fillId="0" borderId="34" xfId="1" applyFont="1" applyFill="1" applyBorder="1" applyAlignment="1">
      <alignment horizontal="center" vertical="center" wrapText="1"/>
    </xf>
    <xf numFmtId="4" fontId="6" fillId="0" borderId="40" xfId="0" applyNumberFormat="1" applyFont="1" applyFill="1" applyBorder="1" applyAlignment="1">
      <alignment horizontal="right" vertical="center" wrapText="1" readingOrder="1"/>
    </xf>
    <xf numFmtId="4" fontId="9" fillId="0" borderId="34" xfId="1" applyNumberFormat="1" applyFont="1" applyFill="1" applyBorder="1" applyAlignment="1">
      <alignment horizontal="right" vertical="center" wrapText="1"/>
    </xf>
    <xf numFmtId="4" fontId="9" fillId="0" borderId="0" xfId="1" applyNumberFormat="1" applyFont="1"/>
    <xf numFmtId="0" fontId="9" fillId="0" borderId="0" xfId="1" applyFont="1" applyBorder="1"/>
    <xf numFmtId="0" fontId="9" fillId="0" borderId="41" xfId="1" applyFont="1" applyBorder="1"/>
    <xf numFmtId="0" fontId="10" fillId="0" borderId="23" xfId="1" applyFont="1" applyBorder="1" applyAlignment="1">
      <alignment horizontal="justify" vertical="center" wrapText="1"/>
    </xf>
    <xf numFmtId="0" fontId="10" fillId="0" borderId="32" xfId="1" applyFont="1" applyBorder="1" applyAlignment="1">
      <alignment horizontal="justify" vertical="center" wrapText="1"/>
    </xf>
    <xf numFmtId="0" fontId="6" fillId="0" borderId="42" xfId="8" quotePrefix="1" applyFont="1" applyFill="1" applyBorder="1" applyAlignment="1">
      <alignment horizontal="center" vertical="center"/>
    </xf>
    <xf numFmtId="0" fontId="21" fillId="0" borderId="43" xfId="8" applyNumberFormat="1" applyFont="1" applyFill="1" applyBorder="1" applyAlignment="1">
      <alignment vertical="center" wrapText="1" readingOrder="1"/>
    </xf>
    <xf numFmtId="0" fontId="21" fillId="0" borderId="43" xfId="8" applyNumberFormat="1" applyFont="1" applyFill="1" applyBorder="1" applyAlignment="1">
      <alignment horizontal="center" vertical="center" wrapText="1" readingOrder="1"/>
    </xf>
    <xf numFmtId="1" fontId="6" fillId="0" borderId="44" xfId="8" applyNumberFormat="1" applyFont="1" applyFill="1" applyBorder="1" applyAlignment="1">
      <alignment horizontal="center" vertical="center" wrapText="1" readingOrder="1"/>
    </xf>
    <xf numFmtId="0" fontId="21" fillId="2" borderId="43" xfId="8" applyNumberFormat="1" applyFont="1" applyFill="1" applyBorder="1" applyAlignment="1">
      <alignment horizontal="left" vertical="center" wrapText="1" readingOrder="1"/>
    </xf>
    <xf numFmtId="0" fontId="21" fillId="2" borderId="43" xfId="8" applyNumberFormat="1" applyFont="1" applyFill="1" applyBorder="1" applyAlignment="1">
      <alignment horizontal="center" vertical="center" wrapText="1" readingOrder="1"/>
    </xf>
    <xf numFmtId="3" fontId="6" fillId="2" borderId="31" xfId="8" applyNumberFormat="1" applyFont="1" applyFill="1" applyBorder="1" applyAlignment="1">
      <alignment horizontal="center" vertical="center" wrapText="1" readingOrder="1"/>
    </xf>
    <xf numFmtId="0" fontId="6" fillId="0" borderId="45" xfId="8" quotePrefix="1" applyFont="1" applyFill="1" applyBorder="1" applyAlignment="1">
      <alignment horizontal="center" vertical="center"/>
    </xf>
    <xf numFmtId="0" fontId="21" fillId="2" borderId="46" xfId="8" applyNumberFormat="1" applyFont="1" applyFill="1" applyBorder="1" applyAlignment="1">
      <alignment horizontal="left" vertical="center" wrapText="1" readingOrder="1"/>
    </xf>
    <xf numFmtId="0" fontId="21" fillId="2" borderId="46" xfId="8" applyNumberFormat="1" applyFont="1" applyFill="1" applyBorder="1" applyAlignment="1">
      <alignment horizontal="center" vertical="center" wrapText="1" readingOrder="1"/>
    </xf>
    <xf numFmtId="3" fontId="6" fillId="2" borderId="47" xfId="8" applyNumberFormat="1" applyFont="1" applyFill="1" applyBorder="1" applyAlignment="1">
      <alignment horizontal="center" vertical="center" wrapText="1" readingOrder="1"/>
    </xf>
    <xf numFmtId="0" fontId="1" fillId="0" borderId="0" xfId="8"/>
    <xf numFmtId="0" fontId="22" fillId="0" borderId="0" xfId="8" applyFont="1" applyAlignment="1">
      <alignment horizontal="center" vertical="center"/>
    </xf>
    <xf numFmtId="4" fontId="6" fillId="0" borderId="48" xfId="0" applyNumberFormat="1" applyFont="1" applyFill="1" applyBorder="1" applyAlignment="1">
      <alignment horizontal="right" vertical="center" wrapText="1" readingOrder="1"/>
    </xf>
    <xf numFmtId="0" fontId="21" fillId="0" borderId="48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0" fontId="23" fillId="0" borderId="2" xfId="0" applyFont="1" applyFill="1" applyBorder="1" applyAlignment="1">
      <alignment horizontal="center" vertical="center" wrapText="1"/>
    </xf>
    <xf numFmtId="4" fontId="24" fillId="0" borderId="52" xfId="0" applyNumberFormat="1" applyFont="1" applyFill="1" applyBorder="1" applyAlignment="1">
      <alignment horizontal="right" vertical="center" wrapText="1" readingOrder="1"/>
    </xf>
    <xf numFmtId="4" fontId="24" fillId="0" borderId="52" xfId="0" applyNumberFormat="1" applyFont="1" applyFill="1" applyBorder="1" applyAlignment="1">
      <alignment vertical="center" wrapText="1" readingOrder="1"/>
    </xf>
    <xf numFmtId="4" fontId="24" fillId="2" borderId="53" xfId="0" applyNumberFormat="1" applyFont="1" applyFill="1" applyBorder="1" applyAlignment="1">
      <alignment vertical="center" wrapText="1" readingOrder="1"/>
    </xf>
    <xf numFmtId="4" fontId="8" fillId="0" borderId="54" xfId="1" applyNumberFormat="1" applyFont="1" applyBorder="1" applyAlignment="1">
      <alignment horizontal="right"/>
    </xf>
    <xf numFmtId="4" fontId="14" fillId="0" borderId="60" xfId="1" applyNumberFormat="1" applyFont="1" applyBorder="1" applyAlignment="1">
      <alignment horizontal="right" vertical="center"/>
    </xf>
    <xf numFmtId="0" fontId="6" fillId="0" borderId="55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4" fontId="14" fillId="2" borderId="60" xfId="1" applyNumberFormat="1" applyFont="1" applyFill="1" applyBorder="1" applyAlignment="1">
      <alignment horizontal="right" vertical="center"/>
    </xf>
    <xf numFmtId="4" fontId="8" fillId="2" borderId="61" xfId="1" applyNumberFormat="1" applyFont="1" applyFill="1" applyBorder="1" applyAlignment="1">
      <alignment horizontal="right"/>
    </xf>
    <xf numFmtId="4" fontId="8" fillId="2" borderId="7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11" fillId="4" borderId="58" xfId="1" applyNumberFormat="1" applyFont="1" applyFill="1" applyBorder="1" applyAlignment="1">
      <alignment horizontal="center" vertical="center" wrapText="1"/>
    </xf>
    <xf numFmtId="4" fontId="11" fillId="4" borderId="59" xfId="1" applyNumberFormat="1" applyFont="1" applyFill="1" applyBorder="1" applyAlignment="1">
      <alignment horizontal="center" vertical="center"/>
    </xf>
    <xf numFmtId="0" fontId="14" fillId="0" borderId="42" xfId="8" quotePrefix="1" applyFont="1" applyFill="1" applyBorder="1" applyAlignment="1">
      <alignment horizontal="center" vertical="center"/>
    </xf>
    <xf numFmtId="0" fontId="26" fillId="0" borderId="43" xfId="8" applyNumberFormat="1" applyFont="1" applyFill="1" applyBorder="1" applyAlignment="1">
      <alignment vertical="center" wrapText="1" readingOrder="1"/>
    </xf>
    <xf numFmtId="0" fontId="26" fillId="0" borderId="43" xfId="8" applyNumberFormat="1" applyFont="1" applyFill="1" applyBorder="1" applyAlignment="1">
      <alignment horizontal="center" vertical="center" wrapText="1" readingOrder="1"/>
    </xf>
    <xf numFmtId="1" fontId="14" fillId="0" borderId="49" xfId="8" applyNumberFormat="1" applyFont="1" applyFill="1" applyBorder="1" applyAlignment="1">
      <alignment horizontal="center" vertical="center" wrapText="1" readingOrder="1"/>
    </xf>
    <xf numFmtId="4" fontId="6" fillId="0" borderId="52" xfId="0" applyNumberFormat="1" applyFont="1" applyFill="1" applyBorder="1" applyAlignment="1">
      <alignment horizontal="right" vertical="center" wrapText="1" readingOrder="1"/>
    </xf>
    <xf numFmtId="4" fontId="8" fillId="0" borderId="39" xfId="1" applyNumberFormat="1" applyFont="1" applyFill="1" applyBorder="1" applyAlignment="1">
      <alignment horizontal="left" vertical="center"/>
    </xf>
    <xf numFmtId="0" fontId="11" fillId="4" borderId="63" xfId="1" applyFont="1" applyFill="1" applyBorder="1" applyAlignment="1">
      <alignment horizontal="center" vertical="center" wrapText="1"/>
    </xf>
    <xf numFmtId="0" fontId="11" fillId="4" borderId="58" xfId="1" applyFont="1" applyFill="1" applyBorder="1" applyAlignment="1">
      <alignment horizontal="center" vertical="center"/>
    </xf>
    <xf numFmtId="0" fontId="11" fillId="4" borderId="58" xfId="1" applyFont="1" applyFill="1" applyBorder="1" applyAlignment="1">
      <alignment horizontal="center" vertical="center" wrapText="1"/>
    </xf>
    <xf numFmtId="4" fontId="11" fillId="4" borderId="53" xfId="1" applyNumberFormat="1" applyFont="1" applyFill="1" applyBorder="1" applyAlignment="1">
      <alignment horizontal="center" vertical="center"/>
    </xf>
    <xf numFmtId="4" fontId="14" fillId="0" borderId="58" xfId="1" applyNumberFormat="1" applyFont="1" applyBorder="1" applyAlignment="1">
      <alignment horizontal="right" vertical="center"/>
    </xf>
    <xf numFmtId="4" fontId="8" fillId="0" borderId="64" xfId="1" applyNumberFormat="1" applyFont="1" applyBorder="1" applyAlignment="1">
      <alignment horizontal="right"/>
    </xf>
    <xf numFmtId="4" fontId="8" fillId="0" borderId="65" xfId="1" applyNumberFormat="1" applyFont="1" applyBorder="1" applyAlignment="1">
      <alignment horizontal="right"/>
    </xf>
    <xf numFmtId="0" fontId="14" fillId="0" borderId="67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5" xfId="1" applyFont="1" applyBorder="1" applyAlignment="1">
      <alignment horizontal="right" vertical="center"/>
    </xf>
    <xf numFmtId="0" fontId="13" fillId="0" borderId="53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Continuous" vertical="center"/>
    </xf>
    <xf numFmtId="0" fontId="13" fillId="0" borderId="54" xfId="1" applyFont="1" applyBorder="1" applyAlignment="1">
      <alignment horizontal="right" vertical="center"/>
    </xf>
    <xf numFmtId="0" fontId="13" fillId="0" borderId="65" xfId="1" applyFont="1" applyBorder="1" applyAlignment="1">
      <alignment horizontal="centerContinuous" vertical="center"/>
    </xf>
    <xf numFmtId="4" fontId="14" fillId="5" borderId="58" xfId="1" applyNumberFormat="1" applyFont="1" applyFill="1" applyBorder="1" applyAlignment="1">
      <alignment horizontal="right" vertical="center"/>
    </xf>
    <xf numFmtId="4" fontId="14" fillId="0" borderId="53" xfId="1" applyNumberFormat="1" applyFont="1" applyBorder="1" applyAlignment="1">
      <alignment vertical="center"/>
    </xf>
    <xf numFmtId="4" fontId="14" fillId="2" borderId="58" xfId="1" applyNumberFormat="1" applyFont="1" applyFill="1" applyBorder="1" applyAlignment="1">
      <alignment horizontal="right" vertical="center"/>
    </xf>
    <xf numFmtId="4" fontId="14" fillId="0" borderId="58" xfId="1" applyNumberFormat="1" applyFont="1" applyBorder="1" applyAlignment="1">
      <alignment vertical="center"/>
    </xf>
    <xf numFmtId="0" fontId="14" fillId="6" borderId="42" xfId="8" quotePrefix="1" applyFont="1" applyFill="1" applyBorder="1" applyAlignment="1">
      <alignment horizontal="center" vertical="center"/>
    </xf>
    <xf numFmtId="0" fontId="26" fillId="6" borderId="43" xfId="8" applyNumberFormat="1" applyFont="1" applyFill="1" applyBorder="1" applyAlignment="1">
      <alignment vertical="center" wrapText="1" readingOrder="1"/>
    </xf>
    <xf numFmtId="0" fontId="26" fillId="6" borderId="43" xfId="8" applyNumberFormat="1" applyFont="1" applyFill="1" applyBorder="1" applyAlignment="1">
      <alignment horizontal="center" vertical="center" wrapText="1" readingOrder="1"/>
    </xf>
    <xf numFmtId="1" fontId="14" fillId="6" borderId="49" xfId="8" applyNumberFormat="1" applyFont="1" applyFill="1" applyBorder="1" applyAlignment="1">
      <alignment horizontal="center" vertical="center" wrapText="1" readingOrder="1"/>
    </xf>
    <xf numFmtId="4" fontId="14" fillId="6" borderId="58" xfId="1" applyNumberFormat="1" applyFont="1" applyFill="1" applyBorder="1" applyAlignment="1">
      <alignment horizontal="right" vertical="center"/>
    </xf>
    <xf numFmtId="4" fontId="14" fillId="5" borderId="60" xfId="1" applyNumberFormat="1" applyFont="1" applyFill="1" applyBorder="1" applyAlignment="1">
      <alignment horizontal="right" vertical="center"/>
    </xf>
    <xf numFmtId="0" fontId="6" fillId="5" borderId="69" xfId="1" applyFont="1" applyFill="1" applyBorder="1"/>
    <xf numFmtId="0" fontId="11" fillId="0" borderId="0" xfId="1" applyFont="1" applyBorder="1"/>
    <xf numFmtId="4" fontId="6" fillId="6" borderId="69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56" xfId="1" applyFont="1" applyFill="1" applyBorder="1" applyAlignment="1">
      <alignment horizontal="center" vertical="center" wrapText="1"/>
    </xf>
    <xf numFmtId="0" fontId="13" fillId="4" borderId="57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center" wrapText="1"/>
    </xf>
    <xf numFmtId="0" fontId="10" fillId="0" borderId="30" xfId="1" applyFont="1" applyBorder="1" applyAlignment="1">
      <alignment horizontal="justify" vertical="center" wrapText="1"/>
    </xf>
    <xf numFmtId="0" fontId="10" fillId="0" borderId="29" xfId="1" applyFont="1" applyBorder="1" applyAlignment="1">
      <alignment horizontal="justify" vertical="center" wrapText="1"/>
    </xf>
    <xf numFmtId="0" fontId="10" fillId="0" borderId="58" xfId="1" applyFont="1" applyBorder="1" applyAlignment="1">
      <alignment horizontal="center" vertical="center"/>
    </xf>
    <xf numFmtId="0" fontId="10" fillId="0" borderId="64" xfId="1" applyFont="1" applyBorder="1" applyAlignment="1">
      <alignment horizontal="justify" vertical="center" wrapText="1"/>
    </xf>
    <xf numFmtId="0" fontId="0" fillId="0" borderId="65" xfId="0" applyBorder="1" applyAlignment="1">
      <alignment horizontal="justify" vertical="center" wrapText="1"/>
    </xf>
    <xf numFmtId="0" fontId="10" fillId="0" borderId="25" xfId="1" applyFont="1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10" fillId="0" borderId="24" xfId="1" applyFont="1" applyBorder="1" applyAlignment="1">
      <alignment horizontal="justify" vertical="top" wrapText="1"/>
    </xf>
    <xf numFmtId="0" fontId="10" fillId="0" borderId="13" xfId="1" applyFont="1" applyBorder="1" applyAlignment="1">
      <alignment horizontal="justify" vertical="top" wrapText="1"/>
    </xf>
    <xf numFmtId="0" fontId="10" fillId="0" borderId="25" xfId="1" applyFont="1" applyBorder="1" applyAlignment="1">
      <alignment horizontal="justify" vertical="top" wrapText="1"/>
    </xf>
    <xf numFmtId="0" fontId="10" fillId="0" borderId="26" xfId="1" applyFont="1" applyBorder="1" applyAlignment="1">
      <alignment horizontal="justify" vertical="top" wrapText="1"/>
    </xf>
    <xf numFmtId="0" fontId="10" fillId="0" borderId="30" xfId="1" applyFont="1" applyBorder="1" applyAlignment="1">
      <alignment horizontal="justify" vertical="top" wrapText="1"/>
    </xf>
    <xf numFmtId="0" fontId="10" fillId="0" borderId="29" xfId="1" applyFont="1" applyBorder="1" applyAlignment="1">
      <alignment horizontal="justify" vertical="top" wrapText="1"/>
    </xf>
    <xf numFmtId="0" fontId="10" fillId="0" borderId="32" xfId="1" applyFont="1" applyBorder="1" applyAlignment="1">
      <alignment horizontal="justify" vertical="center" wrapText="1"/>
    </xf>
    <xf numFmtId="0" fontId="10" fillId="0" borderId="33" xfId="1" applyFont="1" applyBorder="1" applyAlignment="1">
      <alignment horizontal="justify" vertical="center" wrapText="1"/>
    </xf>
    <xf numFmtId="4" fontId="14" fillId="0" borderId="62" xfId="1" applyNumberFormat="1" applyFont="1" applyBorder="1" applyAlignment="1">
      <alignment horizontal="center" vertical="center"/>
    </xf>
    <xf numFmtId="4" fontId="14" fillId="0" borderId="53" xfId="1" applyNumberFormat="1" applyFont="1" applyBorder="1" applyAlignment="1">
      <alignment horizontal="center" vertical="center"/>
    </xf>
    <xf numFmtId="0" fontId="13" fillId="3" borderId="66" xfId="1" applyFont="1" applyFill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0" fillId="0" borderId="25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10" fillId="0" borderId="60" xfId="1" applyFont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61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8" xfId="0" applyBorder="1" applyAlignment="1">
      <alignment horizontal="justify" vertical="center" wrapText="1"/>
    </xf>
    <xf numFmtId="0" fontId="10" fillId="0" borderId="23" xfId="1" applyFont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center" wrapText="1"/>
    </xf>
    <xf numFmtId="4" fontId="14" fillId="0" borderId="59" xfId="1" applyNumberFormat="1" applyFont="1" applyBorder="1" applyAlignment="1">
      <alignment horizontal="center" vertical="center"/>
    </xf>
    <xf numFmtId="4" fontId="14" fillId="6" borderId="62" xfId="1" applyNumberFormat="1" applyFont="1" applyFill="1" applyBorder="1" applyAlignment="1">
      <alignment horizontal="center" vertical="center"/>
    </xf>
    <xf numFmtId="4" fontId="14" fillId="6" borderId="53" xfId="1" applyNumberFormat="1" applyFont="1" applyFill="1" applyBorder="1" applyAlignment="1">
      <alignment horizontal="center" vertical="center"/>
    </xf>
    <xf numFmtId="4" fontId="14" fillId="6" borderId="59" xfId="1" applyNumberFormat="1" applyFont="1" applyFill="1" applyBorder="1" applyAlignment="1">
      <alignment horizontal="center" vertical="center"/>
    </xf>
  </cellXfs>
  <cellStyles count="10">
    <cellStyle name="Euro" xfId="2"/>
    <cellStyle name="Moneda 4" xfId="9"/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Normal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27"/>
  <sheetViews>
    <sheetView view="pageBreakPreview" zoomScale="75" zoomScaleNormal="75" zoomScaleSheetLayoutView="75" workbookViewId="0">
      <selection activeCell="B114" sqref="B114"/>
    </sheetView>
  </sheetViews>
  <sheetFormatPr baseColWidth="10" defaultRowHeight="15"/>
  <cols>
    <col min="1" max="1" width="11.7109375" style="1" customWidth="1"/>
    <col min="2" max="2" width="61.5703125" style="1" customWidth="1"/>
    <col min="3" max="3" width="14.7109375" style="1" customWidth="1"/>
    <col min="4" max="4" width="15" style="1" customWidth="1"/>
    <col min="5" max="127" width="11.42578125" style="1"/>
    <col min="128" max="16384" width="11.42578125" style="2"/>
  </cols>
  <sheetData>
    <row r="1" spans="1:131" ht="18">
      <c r="A1" s="129" t="s">
        <v>48</v>
      </c>
      <c r="B1" s="129"/>
      <c r="C1" s="129"/>
      <c r="D1" s="129"/>
    </row>
    <row r="2" spans="1:131" ht="18">
      <c r="A2" s="130" t="s">
        <v>9</v>
      </c>
      <c r="B2" s="130"/>
      <c r="C2" s="130"/>
      <c r="D2" s="130"/>
      <c r="DP2" s="2"/>
      <c r="DQ2" s="2"/>
      <c r="DR2" s="2"/>
      <c r="DS2" s="2"/>
      <c r="DT2" s="2"/>
      <c r="DU2" s="2"/>
      <c r="DV2" s="2"/>
      <c r="DW2" s="2"/>
    </row>
    <row r="3" spans="1:131" ht="18">
      <c r="A3" s="130" t="s">
        <v>0</v>
      </c>
      <c r="B3" s="130"/>
      <c r="C3" s="130"/>
      <c r="D3" s="130"/>
      <c r="DP3" s="2"/>
      <c r="DQ3" s="2"/>
      <c r="DR3" s="2"/>
      <c r="DS3" s="2"/>
      <c r="DT3" s="2"/>
      <c r="DU3" s="2"/>
      <c r="DV3" s="2"/>
      <c r="DW3" s="2"/>
    </row>
    <row r="4" spans="1:131" ht="18">
      <c r="A4" s="130" t="s">
        <v>1</v>
      </c>
      <c r="B4" s="130"/>
      <c r="C4" s="130"/>
      <c r="D4" s="130"/>
      <c r="DP4" s="2"/>
      <c r="DQ4" s="2"/>
      <c r="DR4" s="2"/>
      <c r="DS4" s="2"/>
      <c r="DT4" s="2"/>
      <c r="DU4" s="2"/>
      <c r="DV4" s="2"/>
      <c r="DW4" s="2"/>
    </row>
    <row r="5" spans="1:131" ht="15.75">
      <c r="A5" s="3"/>
      <c r="B5" s="6"/>
      <c r="C5" s="6"/>
      <c r="D5" s="6"/>
      <c r="DP5" s="2"/>
      <c r="DQ5" s="2"/>
      <c r="DR5" s="2"/>
      <c r="DS5" s="2"/>
      <c r="DT5" s="2"/>
      <c r="DU5" s="2"/>
      <c r="DV5" s="2"/>
      <c r="DW5" s="2"/>
    </row>
    <row r="6" spans="1:131" ht="53.25" customHeight="1">
      <c r="A6" s="131" t="s">
        <v>49</v>
      </c>
      <c r="B6" s="131"/>
      <c r="C6" s="131"/>
      <c r="D6" s="131"/>
      <c r="DP6" s="2"/>
      <c r="DQ6" s="2"/>
      <c r="DR6" s="2"/>
      <c r="DS6" s="2"/>
      <c r="DT6" s="2"/>
      <c r="DU6" s="2"/>
      <c r="DV6" s="2"/>
      <c r="DW6" s="2"/>
    </row>
    <row r="7" spans="1:131" ht="25.5" customHeight="1">
      <c r="A7" s="132" t="s">
        <v>3</v>
      </c>
      <c r="B7" s="132"/>
      <c r="C7" s="132"/>
      <c r="D7" s="132"/>
      <c r="DP7" s="2"/>
      <c r="DQ7" s="2"/>
      <c r="DR7" s="2"/>
      <c r="DS7" s="2"/>
      <c r="DT7" s="2"/>
      <c r="DU7" s="2"/>
      <c r="DV7" s="2"/>
      <c r="DW7" s="2"/>
    </row>
    <row r="8" spans="1:131" ht="9.75" customHeight="1" thickBot="1">
      <c r="A8" s="7"/>
      <c r="B8" s="7"/>
      <c r="C8" s="7"/>
      <c r="D8" s="7"/>
      <c r="DP8" s="2"/>
      <c r="DQ8" s="2"/>
      <c r="DR8" s="2"/>
      <c r="DS8" s="2"/>
      <c r="DT8" s="2"/>
      <c r="DU8" s="2"/>
      <c r="DV8" s="2"/>
      <c r="DW8" s="2"/>
    </row>
    <row r="9" spans="1:131" ht="33.75" customHeight="1" thickTop="1">
      <c r="A9" s="8" t="s">
        <v>10</v>
      </c>
      <c r="B9" s="9" t="s">
        <v>4</v>
      </c>
      <c r="C9" s="10" t="s">
        <v>5</v>
      </c>
      <c r="D9" s="11" t="s">
        <v>11</v>
      </c>
      <c r="DP9" s="2"/>
      <c r="DQ9" s="2"/>
      <c r="DR9" s="2"/>
      <c r="DS9" s="2"/>
      <c r="DT9" s="2"/>
      <c r="DU9" s="2"/>
      <c r="DV9" s="2"/>
      <c r="DW9" s="2"/>
    </row>
    <row r="10" spans="1:131" ht="23.25" customHeight="1">
      <c r="A10" s="64">
        <v>1</v>
      </c>
      <c r="B10" s="65" t="s">
        <v>50</v>
      </c>
      <c r="C10" s="66" t="s">
        <v>2</v>
      </c>
      <c r="D10" s="67">
        <v>150</v>
      </c>
      <c r="DX10" s="1"/>
      <c r="DY10" s="1"/>
      <c r="DZ10" s="1"/>
      <c r="EA10" s="1"/>
    </row>
    <row r="11" spans="1:131" ht="26.25" customHeight="1">
      <c r="A11" s="64">
        <v>2</v>
      </c>
      <c r="B11" s="65" t="s">
        <v>51</v>
      </c>
      <c r="C11" s="66" t="s">
        <v>2</v>
      </c>
      <c r="D11" s="67">
        <v>29</v>
      </c>
      <c r="DX11" s="1"/>
      <c r="DY11" s="1"/>
      <c r="DZ11" s="1"/>
      <c r="EA11" s="1"/>
    </row>
    <row r="12" spans="1:131" ht="26.25" customHeight="1">
      <c r="A12" s="64">
        <v>3</v>
      </c>
      <c r="B12" s="65" t="s">
        <v>52</v>
      </c>
      <c r="C12" s="66" t="s">
        <v>2</v>
      </c>
      <c r="D12" s="67">
        <v>42</v>
      </c>
      <c r="DX12" s="1"/>
      <c r="DY12" s="1"/>
      <c r="DZ12" s="1"/>
      <c r="EA12" s="1"/>
    </row>
    <row r="13" spans="1:131" ht="32.25" customHeight="1">
      <c r="A13" s="64">
        <v>4</v>
      </c>
      <c r="B13" s="65" t="s">
        <v>53</v>
      </c>
      <c r="C13" s="66" t="s">
        <v>2</v>
      </c>
      <c r="D13" s="67">
        <v>126</v>
      </c>
      <c r="DX13" s="1"/>
      <c r="DY13" s="1"/>
      <c r="DZ13" s="1"/>
      <c r="EA13" s="1"/>
    </row>
    <row r="14" spans="1:131" ht="32.25" customHeight="1">
      <c r="A14" s="64">
        <v>5</v>
      </c>
      <c r="B14" s="65" t="s">
        <v>54</v>
      </c>
      <c r="C14" s="66" t="s">
        <v>2</v>
      </c>
      <c r="D14" s="67">
        <v>84</v>
      </c>
      <c r="DX14" s="1"/>
      <c r="DY14" s="1"/>
      <c r="DZ14" s="1"/>
      <c r="EA14" s="1"/>
    </row>
    <row r="15" spans="1:131" ht="32.25" customHeight="1">
      <c r="A15" s="64">
        <v>6</v>
      </c>
      <c r="B15" s="65" t="s">
        <v>55</v>
      </c>
      <c r="C15" s="66" t="s">
        <v>2</v>
      </c>
      <c r="D15" s="67">
        <v>84</v>
      </c>
      <c r="DX15" s="1"/>
      <c r="DY15" s="1"/>
      <c r="DZ15" s="1"/>
      <c r="EA15" s="1"/>
    </row>
    <row r="16" spans="1:131" ht="32.25" customHeight="1">
      <c r="A16" s="64">
        <v>7</v>
      </c>
      <c r="B16" s="65" t="s">
        <v>56</v>
      </c>
      <c r="C16" s="66" t="s">
        <v>2</v>
      </c>
      <c r="D16" s="67">
        <v>210</v>
      </c>
      <c r="DX16" s="1"/>
      <c r="DY16" s="1"/>
      <c r="DZ16" s="1"/>
      <c r="EA16" s="1"/>
    </row>
    <row r="17" spans="1:131" ht="23.25" customHeight="1">
      <c r="A17" s="64">
        <v>8</v>
      </c>
      <c r="B17" s="65" t="s">
        <v>57</v>
      </c>
      <c r="C17" s="66" t="s">
        <v>2</v>
      </c>
      <c r="D17" s="67">
        <v>8</v>
      </c>
      <c r="DX17" s="1"/>
      <c r="DY17" s="1"/>
      <c r="DZ17" s="1"/>
      <c r="EA17" s="1"/>
    </row>
    <row r="18" spans="1:131" ht="23.25" customHeight="1">
      <c r="A18" s="64">
        <v>9</v>
      </c>
      <c r="B18" s="65" t="s">
        <v>58</v>
      </c>
      <c r="C18" s="66" t="s">
        <v>59</v>
      </c>
      <c r="D18" s="67">
        <v>42</v>
      </c>
      <c r="DX18" s="1"/>
      <c r="DY18" s="1"/>
      <c r="DZ18" s="1"/>
      <c r="EA18" s="1"/>
    </row>
    <row r="19" spans="1:131" ht="23.25" customHeight="1">
      <c r="A19" s="64">
        <v>10</v>
      </c>
      <c r="B19" s="65" t="s">
        <v>60</v>
      </c>
      <c r="C19" s="66" t="s">
        <v>2</v>
      </c>
      <c r="D19" s="67">
        <v>11</v>
      </c>
      <c r="DX19" s="1"/>
      <c r="DY19" s="1"/>
      <c r="DZ19" s="1"/>
      <c r="EA19" s="1"/>
    </row>
    <row r="20" spans="1:131" ht="23.25" customHeight="1">
      <c r="A20" s="64">
        <v>11</v>
      </c>
      <c r="B20" s="65" t="s">
        <v>61</v>
      </c>
      <c r="C20" s="66" t="s">
        <v>2</v>
      </c>
      <c r="D20" s="67">
        <v>6</v>
      </c>
      <c r="DX20" s="1"/>
      <c r="DY20" s="1"/>
      <c r="DZ20" s="1"/>
      <c r="EA20" s="1"/>
    </row>
    <row r="21" spans="1:131" ht="26.25" customHeight="1">
      <c r="A21" s="64">
        <v>12</v>
      </c>
      <c r="B21" s="65" t="s">
        <v>62</v>
      </c>
      <c r="C21" s="66" t="s">
        <v>2</v>
      </c>
      <c r="D21" s="67">
        <v>4</v>
      </c>
      <c r="DX21" s="1"/>
      <c r="DY21" s="1"/>
      <c r="DZ21" s="1"/>
      <c r="EA21" s="1"/>
    </row>
    <row r="22" spans="1:131" ht="26.25" customHeight="1">
      <c r="A22" s="64">
        <v>13</v>
      </c>
      <c r="B22" s="65" t="s">
        <v>63</v>
      </c>
      <c r="C22" s="66" t="s">
        <v>2</v>
      </c>
      <c r="D22" s="67">
        <v>9</v>
      </c>
      <c r="DX22" s="1"/>
      <c r="DY22" s="1"/>
      <c r="DZ22" s="1"/>
      <c r="EA22" s="1"/>
    </row>
    <row r="23" spans="1:131" ht="26.25" customHeight="1">
      <c r="A23" s="64">
        <v>14</v>
      </c>
      <c r="B23" s="65" t="s">
        <v>64</v>
      </c>
      <c r="C23" s="66" t="s">
        <v>2</v>
      </c>
      <c r="D23" s="67">
        <v>14</v>
      </c>
      <c r="DX23" s="1"/>
      <c r="DY23" s="1"/>
      <c r="DZ23" s="1"/>
      <c r="EA23" s="1"/>
    </row>
    <row r="24" spans="1:131" ht="26.25" customHeight="1">
      <c r="A24" s="64">
        <v>15</v>
      </c>
      <c r="B24" s="65" t="s">
        <v>65</v>
      </c>
      <c r="C24" s="66" t="s">
        <v>2</v>
      </c>
      <c r="D24" s="67">
        <v>13</v>
      </c>
      <c r="DX24" s="1"/>
      <c r="DY24" s="1"/>
      <c r="DZ24" s="1"/>
      <c r="EA24" s="1"/>
    </row>
    <row r="25" spans="1:131" ht="23.25" customHeight="1">
      <c r="A25" s="64">
        <v>16</v>
      </c>
      <c r="B25" s="65" t="s">
        <v>66</v>
      </c>
      <c r="C25" s="66" t="s">
        <v>2</v>
      </c>
      <c r="D25" s="67">
        <v>8</v>
      </c>
      <c r="DX25" s="1"/>
      <c r="DY25" s="1"/>
      <c r="DZ25" s="1"/>
      <c r="EA25" s="1"/>
    </row>
    <row r="26" spans="1:131" ht="34.5" customHeight="1">
      <c r="A26" s="64">
        <v>17</v>
      </c>
      <c r="B26" s="65" t="s">
        <v>67</v>
      </c>
      <c r="C26" s="66" t="s">
        <v>2</v>
      </c>
      <c r="D26" s="67">
        <v>420</v>
      </c>
      <c r="DX26" s="1"/>
      <c r="DY26" s="1"/>
      <c r="DZ26" s="1"/>
      <c r="EA26" s="1"/>
    </row>
    <row r="27" spans="1:131" ht="23.25" customHeight="1">
      <c r="A27" s="64">
        <v>18</v>
      </c>
      <c r="B27" s="65" t="s">
        <v>68</v>
      </c>
      <c r="C27" s="66" t="s">
        <v>2</v>
      </c>
      <c r="D27" s="67">
        <v>25</v>
      </c>
      <c r="DX27" s="1"/>
      <c r="DY27" s="1"/>
      <c r="DZ27" s="1"/>
      <c r="EA27" s="1"/>
    </row>
    <row r="28" spans="1:131" ht="23.25" customHeight="1">
      <c r="A28" s="64">
        <v>19</v>
      </c>
      <c r="B28" s="65" t="s">
        <v>69</v>
      </c>
      <c r="C28" s="66" t="s">
        <v>2</v>
      </c>
      <c r="D28" s="67">
        <v>16</v>
      </c>
      <c r="DX28" s="1"/>
      <c r="DY28" s="1"/>
      <c r="DZ28" s="1"/>
      <c r="EA28" s="1"/>
    </row>
    <row r="29" spans="1:131" ht="23.25" customHeight="1">
      <c r="A29" s="64">
        <v>20</v>
      </c>
      <c r="B29" s="65" t="s">
        <v>70</v>
      </c>
      <c r="C29" s="66" t="s">
        <v>2</v>
      </c>
      <c r="D29" s="67">
        <v>34</v>
      </c>
      <c r="DX29" s="1"/>
      <c r="DY29" s="1"/>
      <c r="DZ29" s="1"/>
      <c r="EA29" s="1"/>
    </row>
    <row r="30" spans="1:131" ht="23.25" customHeight="1">
      <c r="A30" s="64">
        <v>21</v>
      </c>
      <c r="B30" s="65" t="s">
        <v>71</v>
      </c>
      <c r="C30" s="66" t="s">
        <v>2</v>
      </c>
      <c r="D30" s="67">
        <v>2</v>
      </c>
      <c r="DX30" s="1"/>
      <c r="DY30" s="1"/>
      <c r="DZ30" s="1"/>
      <c r="EA30" s="1"/>
    </row>
    <row r="31" spans="1:131" ht="23.25" customHeight="1">
      <c r="A31" s="64">
        <v>22</v>
      </c>
      <c r="B31" s="65" t="s">
        <v>72</v>
      </c>
      <c r="C31" s="66" t="s">
        <v>59</v>
      </c>
      <c r="D31" s="67">
        <v>42</v>
      </c>
      <c r="DX31" s="1"/>
      <c r="DY31" s="1"/>
      <c r="DZ31" s="1"/>
      <c r="EA31" s="1"/>
    </row>
    <row r="32" spans="1:131" ht="23.25" customHeight="1">
      <c r="A32" s="64">
        <v>23</v>
      </c>
      <c r="B32" s="65" t="s">
        <v>73</v>
      </c>
      <c r="C32" s="66" t="s">
        <v>2</v>
      </c>
      <c r="D32" s="67">
        <v>4</v>
      </c>
      <c r="DX32" s="1"/>
      <c r="DY32" s="1"/>
      <c r="DZ32" s="1"/>
      <c r="EA32" s="1"/>
    </row>
    <row r="33" spans="1:131" ht="23.25" customHeight="1">
      <c r="A33" s="64">
        <v>24</v>
      </c>
      <c r="B33" s="65" t="s">
        <v>74</v>
      </c>
      <c r="C33" s="66" t="s">
        <v>75</v>
      </c>
      <c r="D33" s="67">
        <v>21</v>
      </c>
      <c r="DX33" s="1"/>
      <c r="DY33" s="1"/>
      <c r="DZ33" s="1"/>
      <c r="EA33" s="1"/>
    </row>
    <row r="34" spans="1:131" ht="26.25" customHeight="1">
      <c r="A34" s="64">
        <v>25</v>
      </c>
      <c r="B34" s="65" t="s">
        <v>76</v>
      </c>
      <c r="C34" s="66" t="s">
        <v>2</v>
      </c>
      <c r="D34" s="67">
        <v>13</v>
      </c>
      <c r="DX34" s="1"/>
      <c r="DY34" s="1"/>
      <c r="DZ34" s="1"/>
      <c r="EA34" s="1"/>
    </row>
    <row r="35" spans="1:131" ht="23.25" customHeight="1">
      <c r="A35" s="64">
        <v>26</v>
      </c>
      <c r="B35" s="65" t="s">
        <v>77</v>
      </c>
      <c r="C35" s="66" t="s">
        <v>2</v>
      </c>
      <c r="D35" s="67">
        <v>4</v>
      </c>
      <c r="DX35" s="1"/>
      <c r="DY35" s="1"/>
      <c r="DZ35" s="1"/>
      <c r="EA35" s="1"/>
    </row>
    <row r="36" spans="1:131" ht="23.25" customHeight="1">
      <c r="A36" s="64">
        <v>27</v>
      </c>
      <c r="B36" s="65" t="s">
        <v>78</v>
      </c>
      <c r="C36" s="66" t="s">
        <v>2</v>
      </c>
      <c r="D36" s="67">
        <v>21</v>
      </c>
      <c r="DX36" s="1"/>
      <c r="DY36" s="1"/>
      <c r="DZ36" s="1"/>
      <c r="EA36" s="1"/>
    </row>
    <row r="37" spans="1:131" ht="23.25" customHeight="1">
      <c r="A37" s="64">
        <v>28</v>
      </c>
      <c r="B37" s="65" t="s">
        <v>79</v>
      </c>
      <c r="C37" s="66" t="s">
        <v>2</v>
      </c>
      <c r="D37" s="67">
        <v>4</v>
      </c>
      <c r="DX37" s="1"/>
      <c r="DY37" s="1"/>
      <c r="DZ37" s="1"/>
      <c r="EA37" s="1"/>
    </row>
    <row r="38" spans="1:131" ht="23.25" customHeight="1">
      <c r="A38" s="64">
        <v>29</v>
      </c>
      <c r="B38" s="65" t="s">
        <v>80</v>
      </c>
      <c r="C38" s="66" t="s">
        <v>2</v>
      </c>
      <c r="D38" s="67">
        <v>11</v>
      </c>
      <c r="DX38" s="1"/>
      <c r="DY38" s="1"/>
      <c r="DZ38" s="1"/>
      <c r="EA38" s="1"/>
    </row>
    <row r="39" spans="1:131" ht="23.25" customHeight="1">
      <c r="A39" s="64">
        <v>30</v>
      </c>
      <c r="B39" s="65" t="s">
        <v>81</v>
      </c>
      <c r="C39" s="66" t="s">
        <v>2</v>
      </c>
      <c r="D39" s="67">
        <v>6</v>
      </c>
      <c r="DX39" s="1"/>
      <c r="DY39" s="1"/>
      <c r="DZ39" s="1"/>
      <c r="EA39" s="1"/>
    </row>
    <row r="40" spans="1:131" ht="23.25" customHeight="1">
      <c r="A40" s="64">
        <v>31</v>
      </c>
      <c r="B40" s="65" t="s">
        <v>82</v>
      </c>
      <c r="C40" s="66" t="s">
        <v>2</v>
      </c>
      <c r="D40" s="67">
        <v>21</v>
      </c>
      <c r="DX40" s="1"/>
      <c r="DY40" s="1"/>
      <c r="DZ40" s="1"/>
      <c r="EA40" s="1"/>
    </row>
    <row r="41" spans="1:131" ht="23.25" customHeight="1">
      <c r="A41" s="64">
        <v>32</v>
      </c>
      <c r="B41" s="65" t="s">
        <v>83</v>
      </c>
      <c r="C41" s="66" t="s">
        <v>2</v>
      </c>
      <c r="D41" s="67">
        <v>20</v>
      </c>
      <c r="DX41" s="1"/>
      <c r="DY41" s="1"/>
      <c r="DZ41" s="1"/>
      <c r="EA41" s="1"/>
    </row>
    <row r="42" spans="1:131" ht="23.25" customHeight="1">
      <c r="A42" s="64">
        <v>33</v>
      </c>
      <c r="B42" s="65" t="s">
        <v>84</v>
      </c>
      <c r="C42" s="66" t="s">
        <v>2</v>
      </c>
      <c r="D42" s="67">
        <v>2100</v>
      </c>
      <c r="DX42" s="1"/>
      <c r="DY42" s="1"/>
      <c r="DZ42" s="1"/>
      <c r="EA42" s="1"/>
    </row>
    <row r="43" spans="1:131" ht="23.25" customHeight="1">
      <c r="A43" s="64">
        <v>34</v>
      </c>
      <c r="B43" s="65" t="s">
        <v>85</v>
      </c>
      <c r="C43" s="66" t="s">
        <v>2</v>
      </c>
      <c r="D43" s="67">
        <v>126</v>
      </c>
      <c r="DX43" s="1"/>
      <c r="DY43" s="1"/>
      <c r="DZ43" s="1"/>
      <c r="EA43" s="1"/>
    </row>
    <row r="44" spans="1:131" ht="34.5" customHeight="1">
      <c r="A44" s="64">
        <v>35</v>
      </c>
      <c r="B44" s="65" t="s">
        <v>86</v>
      </c>
      <c r="C44" s="66" t="s">
        <v>2</v>
      </c>
      <c r="D44" s="67">
        <v>16</v>
      </c>
      <c r="DX44" s="1"/>
      <c r="DY44" s="1"/>
      <c r="DZ44" s="1"/>
      <c r="EA44" s="1"/>
    </row>
    <row r="45" spans="1:131" ht="23.25" customHeight="1">
      <c r="A45" s="64">
        <v>36</v>
      </c>
      <c r="B45" s="65" t="s">
        <v>87</v>
      </c>
      <c r="C45" s="66" t="s">
        <v>2</v>
      </c>
      <c r="D45" s="67">
        <v>21</v>
      </c>
      <c r="DX45" s="1"/>
      <c r="DY45" s="1"/>
      <c r="DZ45" s="1"/>
      <c r="EA45" s="1"/>
    </row>
    <row r="46" spans="1:131" ht="23.25" customHeight="1">
      <c r="A46" s="64">
        <v>37</v>
      </c>
      <c r="B46" s="65" t="s">
        <v>88</v>
      </c>
      <c r="C46" s="66" t="s">
        <v>2</v>
      </c>
      <c r="D46" s="67">
        <v>84</v>
      </c>
      <c r="DX46" s="1"/>
      <c r="DY46" s="1"/>
      <c r="DZ46" s="1"/>
      <c r="EA46" s="1"/>
    </row>
    <row r="47" spans="1:131" ht="23.25" customHeight="1">
      <c r="A47" s="64">
        <v>38</v>
      </c>
      <c r="B47" s="65" t="s">
        <v>89</v>
      </c>
      <c r="C47" s="66" t="s">
        <v>2</v>
      </c>
      <c r="D47" s="67">
        <v>105</v>
      </c>
      <c r="DX47" s="1"/>
      <c r="DY47" s="1"/>
      <c r="DZ47" s="1"/>
      <c r="EA47" s="1"/>
    </row>
    <row r="48" spans="1:131" ht="23.25" customHeight="1">
      <c r="A48" s="64">
        <v>39</v>
      </c>
      <c r="B48" s="65" t="s">
        <v>90</v>
      </c>
      <c r="C48" s="66" t="s">
        <v>2</v>
      </c>
      <c r="D48" s="67">
        <v>105</v>
      </c>
      <c r="DX48" s="1"/>
      <c r="DY48" s="1"/>
      <c r="DZ48" s="1"/>
      <c r="EA48" s="1"/>
    </row>
    <row r="49" spans="1:131" ht="23.25" customHeight="1">
      <c r="A49" s="64">
        <v>40</v>
      </c>
      <c r="B49" s="65" t="s">
        <v>91</v>
      </c>
      <c r="C49" s="66" t="s">
        <v>2</v>
      </c>
      <c r="D49" s="67">
        <v>13</v>
      </c>
      <c r="DX49" s="1"/>
      <c r="DY49" s="1"/>
      <c r="DZ49" s="1"/>
      <c r="EA49" s="1"/>
    </row>
    <row r="50" spans="1:131" ht="23.25" customHeight="1">
      <c r="A50" s="64">
        <v>41</v>
      </c>
      <c r="B50" s="65" t="s">
        <v>92</v>
      </c>
      <c r="C50" s="66" t="s">
        <v>2</v>
      </c>
      <c r="D50" s="67">
        <v>4</v>
      </c>
      <c r="DX50" s="1"/>
      <c r="DY50" s="1"/>
      <c r="DZ50" s="1"/>
      <c r="EA50" s="1"/>
    </row>
    <row r="51" spans="1:131" ht="23.25" customHeight="1">
      <c r="A51" s="64">
        <v>42</v>
      </c>
      <c r="B51" s="65" t="s">
        <v>93</v>
      </c>
      <c r="C51" s="66" t="s">
        <v>94</v>
      </c>
      <c r="D51" s="67">
        <v>2</v>
      </c>
      <c r="DX51" s="1"/>
      <c r="DY51" s="1"/>
      <c r="DZ51" s="1"/>
      <c r="EA51" s="1"/>
    </row>
    <row r="52" spans="1:131" ht="23.25" customHeight="1">
      <c r="A52" s="64">
        <v>43</v>
      </c>
      <c r="B52" s="65" t="s">
        <v>95</v>
      </c>
      <c r="C52" s="66" t="s">
        <v>96</v>
      </c>
      <c r="D52" s="67">
        <v>14</v>
      </c>
      <c r="DX52" s="1"/>
      <c r="DY52" s="1"/>
      <c r="DZ52" s="1"/>
      <c r="EA52" s="1"/>
    </row>
    <row r="53" spans="1:131" ht="96" customHeight="1">
      <c r="A53" s="64">
        <v>44</v>
      </c>
      <c r="B53" s="65" t="s">
        <v>97</v>
      </c>
      <c r="C53" s="66" t="s">
        <v>94</v>
      </c>
      <c r="D53" s="67">
        <v>777</v>
      </c>
    </row>
    <row r="54" spans="1:131" ht="96" customHeight="1">
      <c r="A54" s="64">
        <v>45</v>
      </c>
      <c r="B54" s="65" t="s">
        <v>98</v>
      </c>
      <c r="C54" s="66" t="s">
        <v>94</v>
      </c>
      <c r="D54" s="67">
        <v>63</v>
      </c>
    </row>
    <row r="55" spans="1:131" ht="27" customHeight="1">
      <c r="A55" s="64">
        <v>46</v>
      </c>
      <c r="B55" s="65" t="s">
        <v>99</v>
      </c>
      <c r="C55" s="66" t="s">
        <v>96</v>
      </c>
      <c r="D55" s="67">
        <v>210</v>
      </c>
      <c r="DX55" s="1"/>
      <c r="DY55" s="1"/>
      <c r="DZ55" s="1"/>
      <c r="EA55" s="1"/>
    </row>
    <row r="56" spans="1:131" ht="23.25" customHeight="1">
      <c r="A56" s="64">
        <v>47</v>
      </c>
      <c r="B56" s="65" t="s">
        <v>100</v>
      </c>
      <c r="C56" s="66" t="s">
        <v>101</v>
      </c>
      <c r="D56" s="67">
        <v>3</v>
      </c>
      <c r="DX56" s="1"/>
      <c r="DY56" s="1"/>
      <c r="DZ56" s="1"/>
      <c r="EA56" s="1"/>
    </row>
    <row r="57" spans="1:131" ht="34.5" customHeight="1">
      <c r="A57" s="64">
        <v>48</v>
      </c>
      <c r="B57" s="65" t="s">
        <v>102</v>
      </c>
      <c r="C57" s="66" t="s">
        <v>103</v>
      </c>
      <c r="D57" s="67">
        <v>1890</v>
      </c>
      <c r="DX57" s="1"/>
      <c r="DY57" s="1"/>
      <c r="DZ57" s="1"/>
      <c r="EA57" s="1"/>
    </row>
    <row r="58" spans="1:131" ht="34.5" customHeight="1">
      <c r="A58" s="64">
        <v>49</v>
      </c>
      <c r="B58" s="65" t="s">
        <v>104</v>
      </c>
      <c r="C58" s="66" t="s">
        <v>105</v>
      </c>
      <c r="D58" s="67">
        <v>630</v>
      </c>
      <c r="DX58" s="1"/>
      <c r="DY58" s="1"/>
      <c r="DZ58" s="1"/>
      <c r="EA58" s="1"/>
    </row>
    <row r="59" spans="1:131" ht="34.5" customHeight="1">
      <c r="A59" s="64">
        <v>50</v>
      </c>
      <c r="B59" s="65" t="s">
        <v>106</v>
      </c>
      <c r="C59" s="66" t="s">
        <v>107</v>
      </c>
      <c r="D59" s="67">
        <v>168</v>
      </c>
      <c r="DX59" s="1"/>
      <c r="DY59" s="1"/>
      <c r="DZ59" s="1"/>
      <c r="EA59" s="1"/>
    </row>
    <row r="60" spans="1:131" ht="29.25" customHeight="1">
      <c r="A60" s="64">
        <v>51</v>
      </c>
      <c r="B60" s="65" t="s">
        <v>108</v>
      </c>
      <c r="C60" s="66" t="s">
        <v>107</v>
      </c>
      <c r="D60" s="67">
        <v>168</v>
      </c>
      <c r="DX60" s="1"/>
      <c r="DY60" s="1"/>
      <c r="DZ60" s="1"/>
      <c r="EA60" s="1"/>
    </row>
    <row r="61" spans="1:131" ht="30.75" customHeight="1">
      <c r="A61" s="64">
        <v>52</v>
      </c>
      <c r="B61" s="65" t="s">
        <v>109</v>
      </c>
      <c r="C61" s="66" t="s">
        <v>107</v>
      </c>
      <c r="D61" s="67">
        <v>42</v>
      </c>
    </row>
    <row r="62" spans="1:131" ht="30.75" customHeight="1">
      <c r="A62" s="64">
        <v>53</v>
      </c>
      <c r="B62" s="65" t="s">
        <v>110</v>
      </c>
      <c r="C62" s="66" t="s">
        <v>2</v>
      </c>
      <c r="D62" s="67">
        <v>4</v>
      </c>
    </row>
    <row r="63" spans="1:131" ht="30.75" customHeight="1">
      <c r="A63" s="64">
        <v>54</v>
      </c>
      <c r="B63" s="65" t="s">
        <v>111</v>
      </c>
      <c r="C63" s="66" t="s">
        <v>2</v>
      </c>
      <c r="D63" s="67">
        <v>4</v>
      </c>
    </row>
    <row r="64" spans="1:131" ht="23.25" customHeight="1">
      <c r="A64" s="64">
        <v>55</v>
      </c>
      <c r="B64" s="65" t="s">
        <v>112</v>
      </c>
      <c r="C64" s="66" t="s">
        <v>2</v>
      </c>
      <c r="D64" s="67">
        <v>13</v>
      </c>
      <c r="DX64" s="1"/>
      <c r="DY64" s="1"/>
      <c r="DZ64" s="1"/>
      <c r="EA64" s="1"/>
    </row>
    <row r="65" spans="1:131" ht="23.25" customHeight="1">
      <c r="A65" s="64">
        <v>56</v>
      </c>
      <c r="B65" s="65" t="s">
        <v>113</v>
      </c>
      <c r="C65" s="66" t="s">
        <v>94</v>
      </c>
      <c r="D65" s="67">
        <v>1</v>
      </c>
      <c r="DX65" s="1"/>
      <c r="DY65" s="1"/>
      <c r="DZ65" s="1"/>
      <c r="EA65" s="1"/>
    </row>
    <row r="66" spans="1:131" ht="23.25" customHeight="1">
      <c r="A66" s="64">
        <v>57</v>
      </c>
      <c r="B66" s="65" t="s">
        <v>114</v>
      </c>
      <c r="C66" s="66" t="s">
        <v>2</v>
      </c>
      <c r="D66" s="67">
        <v>42</v>
      </c>
      <c r="DX66" s="1"/>
      <c r="DY66" s="1"/>
      <c r="DZ66" s="1"/>
      <c r="EA66" s="1"/>
    </row>
    <row r="67" spans="1:131" ht="23.25" customHeight="1">
      <c r="A67" s="64">
        <v>58</v>
      </c>
      <c r="B67" s="65" t="s">
        <v>115</v>
      </c>
      <c r="C67" s="66" t="s">
        <v>2</v>
      </c>
      <c r="D67" s="67">
        <v>42</v>
      </c>
      <c r="DX67" s="1"/>
      <c r="DY67" s="1"/>
      <c r="DZ67" s="1"/>
      <c r="EA67" s="1"/>
    </row>
    <row r="68" spans="1:131" ht="23.25" customHeight="1">
      <c r="A68" s="64">
        <v>59</v>
      </c>
      <c r="B68" s="65" t="s">
        <v>116</v>
      </c>
      <c r="C68" s="66" t="s">
        <v>2</v>
      </c>
      <c r="D68" s="67">
        <v>42</v>
      </c>
      <c r="DX68" s="1"/>
      <c r="DY68" s="1"/>
      <c r="DZ68" s="1"/>
      <c r="EA68" s="1"/>
    </row>
    <row r="69" spans="1:131" ht="23.25" customHeight="1">
      <c r="A69" s="64">
        <v>60</v>
      </c>
      <c r="B69" s="65" t="s">
        <v>117</v>
      </c>
      <c r="C69" s="66" t="s">
        <v>2</v>
      </c>
      <c r="D69" s="67">
        <v>1260</v>
      </c>
      <c r="DX69" s="1"/>
      <c r="DY69" s="1"/>
      <c r="DZ69" s="1"/>
      <c r="EA69" s="1"/>
    </row>
    <row r="70" spans="1:131" ht="25.5">
      <c r="A70" s="64">
        <v>61</v>
      </c>
      <c r="B70" s="65" t="s">
        <v>118</v>
      </c>
      <c r="C70" s="66" t="s">
        <v>2</v>
      </c>
      <c r="D70" s="67">
        <v>62</v>
      </c>
    </row>
    <row r="71" spans="1:131" ht="23.25" customHeight="1">
      <c r="A71" s="64">
        <v>62</v>
      </c>
      <c r="B71" s="65" t="s">
        <v>119</v>
      </c>
      <c r="C71" s="66" t="s">
        <v>107</v>
      </c>
      <c r="D71" s="67">
        <v>3</v>
      </c>
      <c r="DX71" s="1"/>
      <c r="DY71" s="1"/>
      <c r="DZ71" s="1"/>
      <c r="EA71" s="1"/>
    </row>
    <row r="72" spans="1:131" ht="44.25" customHeight="1">
      <c r="A72" s="64">
        <v>63</v>
      </c>
      <c r="B72" s="65" t="s">
        <v>120</v>
      </c>
      <c r="C72" s="66" t="s">
        <v>94</v>
      </c>
      <c r="D72" s="67">
        <v>17</v>
      </c>
    </row>
    <row r="73" spans="1:131" ht="44.25" customHeight="1">
      <c r="A73" s="64">
        <v>64</v>
      </c>
      <c r="B73" s="65" t="s">
        <v>121</v>
      </c>
      <c r="C73" s="66" t="s">
        <v>94</v>
      </c>
      <c r="D73" s="67">
        <v>17</v>
      </c>
    </row>
    <row r="74" spans="1:131" ht="41.25" customHeight="1">
      <c r="A74" s="64">
        <v>65</v>
      </c>
      <c r="B74" s="65" t="s">
        <v>122</v>
      </c>
      <c r="C74" s="66" t="s">
        <v>94</v>
      </c>
      <c r="D74" s="67">
        <v>29</v>
      </c>
    </row>
    <row r="75" spans="1:131" ht="41.25" customHeight="1">
      <c r="A75" s="64">
        <v>66</v>
      </c>
      <c r="B75" s="65" t="s">
        <v>123</v>
      </c>
      <c r="C75" s="66" t="s">
        <v>94</v>
      </c>
      <c r="D75" s="67">
        <v>29</v>
      </c>
    </row>
    <row r="76" spans="1:131" ht="31.5" customHeight="1">
      <c r="A76" s="64">
        <v>67</v>
      </c>
      <c r="B76" s="65" t="s">
        <v>124</v>
      </c>
      <c r="C76" s="66" t="s">
        <v>2</v>
      </c>
      <c r="D76" s="67">
        <v>546</v>
      </c>
      <c r="DX76" s="1"/>
      <c r="DY76" s="1"/>
      <c r="DZ76" s="1"/>
      <c r="EA76" s="1"/>
    </row>
    <row r="77" spans="1:131" ht="31.5" customHeight="1">
      <c r="A77" s="64">
        <v>68</v>
      </c>
      <c r="B77" s="65" t="s">
        <v>125</v>
      </c>
      <c r="C77" s="66" t="s">
        <v>2</v>
      </c>
      <c r="D77" s="67">
        <v>84</v>
      </c>
      <c r="DX77" s="1"/>
      <c r="DY77" s="1"/>
      <c r="DZ77" s="1"/>
      <c r="EA77" s="1"/>
    </row>
    <row r="78" spans="1:131" ht="31.5" customHeight="1">
      <c r="A78" s="64">
        <v>69</v>
      </c>
      <c r="B78" s="65" t="s">
        <v>126</v>
      </c>
      <c r="C78" s="66" t="s">
        <v>2</v>
      </c>
      <c r="D78" s="67">
        <v>21</v>
      </c>
      <c r="DX78" s="1"/>
      <c r="DY78" s="1"/>
      <c r="DZ78" s="1"/>
      <c r="EA78" s="1"/>
    </row>
    <row r="79" spans="1:131" ht="23.25" customHeight="1">
      <c r="A79" s="64">
        <v>70</v>
      </c>
      <c r="B79" s="65" t="s">
        <v>127</v>
      </c>
      <c r="C79" s="66" t="s">
        <v>2</v>
      </c>
      <c r="D79" s="67">
        <v>85</v>
      </c>
      <c r="DX79" s="1"/>
      <c r="DY79" s="1"/>
      <c r="DZ79" s="1"/>
      <c r="EA79" s="1"/>
    </row>
    <row r="80" spans="1:131" ht="29.25" customHeight="1">
      <c r="A80" s="64">
        <v>71</v>
      </c>
      <c r="B80" s="65" t="s">
        <v>128</v>
      </c>
      <c r="C80" s="66" t="s">
        <v>2</v>
      </c>
      <c r="D80" s="67">
        <v>1260</v>
      </c>
      <c r="DX80" s="1"/>
      <c r="DY80" s="1"/>
      <c r="DZ80" s="1"/>
      <c r="EA80" s="1"/>
    </row>
    <row r="81" spans="1:131" ht="23.25" customHeight="1">
      <c r="A81" s="64">
        <v>72</v>
      </c>
      <c r="B81" s="65" t="s">
        <v>129</v>
      </c>
      <c r="C81" s="66" t="s">
        <v>2</v>
      </c>
      <c r="D81" s="67">
        <v>12</v>
      </c>
      <c r="DX81" s="1"/>
      <c r="DY81" s="1"/>
      <c r="DZ81" s="1"/>
      <c r="EA81" s="1"/>
    </row>
    <row r="82" spans="1:131" ht="23.25" customHeight="1">
      <c r="A82" s="64">
        <v>73</v>
      </c>
      <c r="B82" s="65" t="s">
        <v>130</v>
      </c>
      <c r="C82" s="66" t="s">
        <v>2</v>
      </c>
      <c r="D82" s="67">
        <v>1</v>
      </c>
      <c r="DX82" s="1"/>
      <c r="DY82" s="1"/>
      <c r="DZ82" s="1"/>
      <c r="EA82" s="1"/>
    </row>
    <row r="83" spans="1:131" ht="23.25" customHeight="1">
      <c r="A83" s="64">
        <v>74</v>
      </c>
      <c r="B83" s="65" t="s">
        <v>131</v>
      </c>
      <c r="C83" s="66" t="s">
        <v>2</v>
      </c>
      <c r="D83" s="67">
        <v>16</v>
      </c>
      <c r="DX83" s="1"/>
      <c r="DY83" s="1"/>
      <c r="DZ83" s="1"/>
      <c r="EA83" s="1"/>
    </row>
    <row r="84" spans="1:131" ht="23.25" customHeight="1">
      <c r="A84" s="64">
        <v>75</v>
      </c>
      <c r="B84" s="65" t="s">
        <v>132</v>
      </c>
      <c r="C84" s="66" t="s">
        <v>2</v>
      </c>
      <c r="D84" s="67">
        <v>19</v>
      </c>
      <c r="DX84" s="1"/>
      <c r="DY84" s="1"/>
      <c r="DZ84" s="1"/>
      <c r="EA84" s="1"/>
    </row>
    <row r="85" spans="1:131" ht="32.25" customHeight="1">
      <c r="A85" s="64">
        <v>76</v>
      </c>
      <c r="B85" s="65" t="s">
        <v>133</v>
      </c>
      <c r="C85" s="66" t="s">
        <v>75</v>
      </c>
      <c r="D85" s="67">
        <v>14</v>
      </c>
      <c r="DX85" s="1"/>
      <c r="DY85" s="1"/>
      <c r="DZ85" s="1"/>
      <c r="EA85" s="1"/>
    </row>
    <row r="86" spans="1:131" ht="32.25" customHeight="1">
      <c r="A86" s="64">
        <v>77</v>
      </c>
      <c r="B86" s="65" t="s">
        <v>134</v>
      </c>
      <c r="C86" s="66" t="s">
        <v>75</v>
      </c>
      <c r="D86" s="67">
        <v>2</v>
      </c>
      <c r="DX86" s="1"/>
      <c r="DY86" s="1"/>
      <c r="DZ86" s="1"/>
      <c r="EA86" s="1"/>
    </row>
    <row r="87" spans="1:131" ht="32.25" customHeight="1">
      <c r="A87" s="64">
        <v>78</v>
      </c>
      <c r="B87" s="65" t="s">
        <v>135</v>
      </c>
      <c r="C87" s="66" t="s">
        <v>2</v>
      </c>
      <c r="D87" s="67">
        <v>1</v>
      </c>
    </row>
    <row r="88" spans="1:131" ht="38.25">
      <c r="A88" s="64">
        <v>79</v>
      </c>
      <c r="B88" s="65" t="s">
        <v>136</v>
      </c>
      <c r="C88" s="66" t="s">
        <v>2</v>
      </c>
      <c r="D88" s="67">
        <v>1</v>
      </c>
    </row>
    <row r="89" spans="1:131" ht="23.25" customHeight="1">
      <c r="A89" s="64">
        <v>80</v>
      </c>
      <c r="B89" s="65" t="s">
        <v>137</v>
      </c>
      <c r="C89" s="66" t="s">
        <v>2</v>
      </c>
      <c r="D89" s="67">
        <v>74</v>
      </c>
      <c r="DX89" s="1"/>
      <c r="DY89" s="1"/>
      <c r="DZ89" s="1"/>
      <c r="EA89" s="1"/>
    </row>
    <row r="90" spans="1:131" ht="23.25" customHeight="1">
      <c r="A90" s="64">
        <v>81</v>
      </c>
      <c r="B90" s="65" t="s">
        <v>138</v>
      </c>
      <c r="C90" s="66" t="s">
        <v>2</v>
      </c>
      <c r="D90" s="67">
        <v>22</v>
      </c>
      <c r="DX90" s="1"/>
      <c r="DY90" s="1"/>
      <c r="DZ90" s="1"/>
      <c r="EA90" s="1"/>
    </row>
    <row r="91" spans="1:131" ht="23.25" customHeight="1">
      <c r="A91" s="64">
        <v>82</v>
      </c>
      <c r="B91" s="65" t="s">
        <v>139</v>
      </c>
      <c r="C91" s="66" t="s">
        <v>2</v>
      </c>
      <c r="D91" s="67">
        <v>150</v>
      </c>
      <c r="DX91" s="1"/>
      <c r="DY91" s="1"/>
      <c r="DZ91" s="1"/>
      <c r="EA91" s="1"/>
    </row>
    <row r="92" spans="1:131" ht="30.75" customHeight="1">
      <c r="A92" s="64">
        <v>83</v>
      </c>
      <c r="B92" s="65" t="s">
        <v>140</v>
      </c>
      <c r="C92" s="66" t="s">
        <v>105</v>
      </c>
      <c r="D92" s="67">
        <v>15</v>
      </c>
    </row>
    <row r="93" spans="1:131" ht="23.25" customHeight="1">
      <c r="A93" s="64">
        <v>84</v>
      </c>
      <c r="B93" s="65" t="s">
        <v>141</v>
      </c>
      <c r="C93" s="66" t="s">
        <v>105</v>
      </c>
      <c r="D93" s="67">
        <v>38</v>
      </c>
      <c r="DX93" s="1"/>
      <c r="DY93" s="1"/>
      <c r="DZ93" s="1"/>
      <c r="EA93" s="1"/>
    </row>
    <row r="94" spans="1:131" ht="25.5">
      <c r="A94" s="64">
        <v>85</v>
      </c>
      <c r="B94" s="65" t="s">
        <v>142</v>
      </c>
      <c r="C94" s="66" t="s">
        <v>105</v>
      </c>
      <c r="D94" s="67">
        <v>49</v>
      </c>
    </row>
    <row r="95" spans="1:131" ht="30.75" customHeight="1">
      <c r="A95" s="64">
        <v>86</v>
      </c>
      <c r="B95" s="65" t="s">
        <v>143</v>
      </c>
      <c r="C95" s="66" t="s">
        <v>105</v>
      </c>
      <c r="D95" s="67">
        <v>3</v>
      </c>
    </row>
    <row r="96" spans="1:131" ht="30.75" customHeight="1">
      <c r="A96" s="64">
        <v>87</v>
      </c>
      <c r="B96" s="65" t="s">
        <v>144</v>
      </c>
      <c r="C96" s="66" t="s">
        <v>105</v>
      </c>
      <c r="D96" s="67">
        <v>8</v>
      </c>
    </row>
    <row r="97" spans="1:131" ht="30.75" customHeight="1">
      <c r="A97" s="64">
        <v>88</v>
      </c>
      <c r="B97" s="65" t="s">
        <v>145</v>
      </c>
      <c r="C97" s="66" t="s">
        <v>94</v>
      </c>
      <c r="D97" s="67">
        <v>3</v>
      </c>
    </row>
    <row r="98" spans="1:131" ht="29.25" customHeight="1">
      <c r="A98" s="64">
        <v>89</v>
      </c>
      <c r="B98" s="65" t="s">
        <v>146</v>
      </c>
      <c r="C98" s="66" t="s">
        <v>101</v>
      </c>
      <c r="D98" s="67">
        <v>1</v>
      </c>
    </row>
    <row r="99" spans="1:131" ht="28.5" customHeight="1">
      <c r="A99" s="64">
        <v>90</v>
      </c>
      <c r="B99" s="65" t="s">
        <v>147</v>
      </c>
      <c r="C99" s="66" t="s">
        <v>2</v>
      </c>
      <c r="D99" s="67">
        <v>1</v>
      </c>
    </row>
    <row r="100" spans="1:131" ht="33.75" customHeight="1">
      <c r="A100" s="64">
        <v>91</v>
      </c>
      <c r="B100" s="65" t="s">
        <v>148</v>
      </c>
      <c r="C100" s="66" t="s">
        <v>2</v>
      </c>
      <c r="D100" s="67">
        <v>2</v>
      </c>
    </row>
    <row r="101" spans="1:131" ht="33.75" customHeight="1">
      <c r="A101" s="64">
        <v>92</v>
      </c>
      <c r="B101" s="65" t="s">
        <v>149</v>
      </c>
      <c r="C101" s="66" t="s">
        <v>2</v>
      </c>
      <c r="D101" s="67">
        <v>1</v>
      </c>
    </row>
    <row r="102" spans="1:131" ht="23.25" customHeight="1">
      <c r="A102" s="64">
        <v>93</v>
      </c>
      <c r="B102" s="65" t="s">
        <v>150</v>
      </c>
      <c r="C102" s="66" t="s">
        <v>2</v>
      </c>
      <c r="D102" s="67">
        <v>3</v>
      </c>
      <c r="DX102" s="1"/>
      <c r="DY102" s="1"/>
      <c r="DZ102" s="1"/>
      <c r="EA102" s="1"/>
    </row>
    <row r="103" spans="1:131" ht="32.25" customHeight="1">
      <c r="A103" s="64">
        <v>94</v>
      </c>
      <c r="B103" s="65" t="s">
        <v>151</v>
      </c>
      <c r="C103" s="66" t="s">
        <v>2</v>
      </c>
      <c r="D103" s="67">
        <v>90</v>
      </c>
    </row>
    <row r="104" spans="1:131" ht="45" customHeight="1">
      <c r="A104" s="64">
        <v>95</v>
      </c>
      <c r="B104" s="68" t="s">
        <v>152</v>
      </c>
      <c r="C104" s="69" t="s">
        <v>2</v>
      </c>
      <c r="D104" s="70">
        <v>1</v>
      </c>
    </row>
    <row r="105" spans="1:131" ht="33" customHeight="1">
      <c r="A105" s="64">
        <v>96</v>
      </c>
      <c r="B105" s="65" t="s">
        <v>153</v>
      </c>
      <c r="C105" s="66" t="s">
        <v>2</v>
      </c>
      <c r="D105" s="67">
        <v>7</v>
      </c>
    </row>
    <row r="106" spans="1:131" ht="36" customHeight="1">
      <c r="A106" s="64">
        <v>97</v>
      </c>
      <c r="B106" s="65" t="s">
        <v>154</v>
      </c>
      <c r="C106" s="66" t="s">
        <v>2</v>
      </c>
      <c r="D106" s="67">
        <v>7</v>
      </c>
    </row>
    <row r="107" spans="1:131" ht="36" customHeight="1">
      <c r="A107" s="64">
        <v>98</v>
      </c>
      <c r="B107" s="65" t="s">
        <v>155</v>
      </c>
      <c r="C107" s="66" t="s">
        <v>2</v>
      </c>
      <c r="D107" s="67">
        <v>3</v>
      </c>
    </row>
    <row r="108" spans="1:131" ht="33.75" customHeight="1">
      <c r="A108" s="64">
        <v>99</v>
      </c>
      <c r="B108" s="65" t="s">
        <v>156</v>
      </c>
      <c r="C108" s="66" t="s">
        <v>2</v>
      </c>
      <c r="D108" s="67">
        <v>6</v>
      </c>
    </row>
    <row r="109" spans="1:131" ht="38.25" customHeight="1">
      <c r="A109" s="64">
        <v>100</v>
      </c>
      <c r="B109" s="68" t="s">
        <v>157</v>
      </c>
      <c r="C109" s="69" t="s">
        <v>2</v>
      </c>
      <c r="D109" s="70">
        <v>3</v>
      </c>
    </row>
    <row r="110" spans="1:131" ht="32.25" customHeight="1">
      <c r="A110" s="64">
        <v>101</v>
      </c>
      <c r="B110" s="65" t="s">
        <v>158</v>
      </c>
      <c r="C110" s="66" t="s">
        <v>2</v>
      </c>
      <c r="D110" s="67">
        <v>3</v>
      </c>
    </row>
    <row r="111" spans="1:131" ht="32.25" customHeight="1">
      <c r="A111" s="64">
        <v>102</v>
      </c>
      <c r="B111" s="68" t="s">
        <v>159</v>
      </c>
      <c r="C111" s="69" t="s">
        <v>2</v>
      </c>
      <c r="D111" s="70">
        <v>3</v>
      </c>
    </row>
    <row r="112" spans="1:131" ht="32.25" customHeight="1">
      <c r="A112" s="64">
        <v>103</v>
      </c>
      <c r="B112" s="68" t="s">
        <v>160</v>
      </c>
      <c r="C112" s="69" t="s">
        <v>2</v>
      </c>
      <c r="D112" s="70">
        <v>2</v>
      </c>
    </row>
    <row r="113" spans="1:9" ht="32.25" customHeight="1">
      <c r="A113" s="64">
        <v>104</v>
      </c>
      <c r="B113" s="68" t="s">
        <v>161</v>
      </c>
      <c r="C113" s="69" t="s">
        <v>2</v>
      </c>
      <c r="D113" s="70">
        <v>2</v>
      </c>
    </row>
    <row r="114" spans="1:9" ht="32.25" customHeight="1">
      <c r="A114" s="64">
        <v>105</v>
      </c>
      <c r="B114" s="68" t="s">
        <v>162</v>
      </c>
      <c r="C114" s="69" t="s">
        <v>2</v>
      </c>
      <c r="D114" s="70">
        <v>2</v>
      </c>
    </row>
    <row r="115" spans="1:9" ht="32.25" customHeight="1">
      <c r="A115" s="64">
        <v>106</v>
      </c>
      <c r="B115" s="68" t="s">
        <v>163</v>
      </c>
      <c r="C115" s="69" t="s">
        <v>2</v>
      </c>
      <c r="D115" s="70">
        <v>2</v>
      </c>
    </row>
    <row r="116" spans="1:9" ht="42" customHeight="1">
      <c r="A116" s="64">
        <v>107</v>
      </c>
      <c r="B116" s="68" t="s">
        <v>164</v>
      </c>
      <c r="C116" s="69" t="s">
        <v>2</v>
      </c>
      <c r="D116" s="70">
        <v>3</v>
      </c>
    </row>
    <row r="117" spans="1:9" ht="36" customHeight="1" thickBot="1">
      <c r="A117" s="71">
        <v>108</v>
      </c>
      <c r="B117" s="72" t="s">
        <v>165</v>
      </c>
      <c r="C117" s="73" t="s">
        <v>2</v>
      </c>
      <c r="D117" s="74">
        <v>12</v>
      </c>
    </row>
    <row r="118" spans="1:9" ht="15.75" thickTop="1"/>
    <row r="119" spans="1:9" ht="39.75" customHeight="1">
      <c r="A119" s="128" t="s">
        <v>166</v>
      </c>
      <c r="B119" s="128"/>
      <c r="C119" s="128"/>
      <c r="D119" s="128"/>
    </row>
    <row r="126" spans="1:9" ht="15.75">
      <c r="F126" s="75"/>
      <c r="G126" s="75"/>
      <c r="H126" s="75"/>
      <c r="I126" s="75"/>
    </row>
    <row r="127" spans="1:9" ht="15.75">
      <c r="F127" s="76"/>
      <c r="G127" s="75"/>
      <c r="H127" s="75"/>
      <c r="I127" s="75"/>
    </row>
  </sheetData>
  <mergeCells count="7">
    <mergeCell ref="A119:D119"/>
    <mergeCell ref="A1:D1"/>
    <mergeCell ref="A2:D2"/>
    <mergeCell ref="A3:D3"/>
    <mergeCell ref="A4:D4"/>
    <mergeCell ref="A6:D6"/>
    <mergeCell ref="A7:D7"/>
  </mergeCells>
  <printOptions horizontalCentered="1"/>
  <pageMargins left="0.47244094488188981" right="0.15748031496062992" top="0.35433070866141736" bottom="0.23622047244094491" header="0.19685039370078741" footer="0"/>
  <pageSetup scale="98" fitToHeight="0" orientation="portrait" horizontalDpi="300" verticalDpi="300" r:id="rId1"/>
  <headerFooter alignWithMargins="0">
    <oddFooter>&amp;CHoja&amp;P de &amp;N</oddFooter>
  </headerFooter>
  <rowBreaks count="4" manualBreakCount="4">
    <brk id="30" max="3" man="1"/>
    <brk id="67" max="3" man="1"/>
    <brk id="85" max="3" man="1"/>
    <brk id="10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2"/>
  <sheetViews>
    <sheetView view="pageBreakPreview" topLeftCell="A89" zoomScaleSheetLayoutView="100" workbookViewId="0">
      <selection activeCell="B98" sqref="B98"/>
    </sheetView>
  </sheetViews>
  <sheetFormatPr baseColWidth="10" defaultRowHeight="15"/>
  <cols>
    <col min="1" max="1" width="8" style="2" customWidth="1"/>
    <col min="2" max="2" width="49.5703125" style="2" customWidth="1"/>
    <col min="3" max="3" width="11.42578125" style="2" customWidth="1"/>
    <col min="4" max="4" width="9.42578125" style="2" customWidth="1"/>
    <col min="5" max="5" width="13.140625" style="2" customWidth="1"/>
    <col min="6" max="6" width="13.5703125" style="2" customWidth="1"/>
    <col min="7" max="7" width="11.140625" style="2" customWidth="1"/>
    <col min="8" max="8" width="14.42578125" style="2" customWidth="1"/>
    <col min="9" max="9" width="11.5703125" style="2" customWidth="1"/>
    <col min="10" max="10" width="14.5703125" style="2" customWidth="1"/>
    <col min="11" max="11" width="11.5703125" style="2" customWidth="1"/>
    <col min="12" max="12" width="13.5703125" style="2" customWidth="1"/>
    <col min="13" max="13" width="12.42578125" style="2" customWidth="1"/>
    <col min="14" max="14" width="13.140625" style="2" customWidth="1"/>
    <col min="15" max="15" width="11.42578125" style="1"/>
    <col min="16" max="16" width="12.7109375" style="1" customWidth="1"/>
    <col min="17" max="17" width="11.42578125" style="1"/>
    <col min="18" max="18" width="13.140625" style="1" customWidth="1"/>
    <col min="19" max="24" width="11.42578125" style="1"/>
    <col min="25" max="25" width="26.140625" style="1" customWidth="1"/>
    <col min="26" max="26" width="25.42578125" style="1" customWidth="1"/>
    <col min="27" max="27" width="29" style="1" customWidth="1"/>
    <col min="28" max="64" width="11.42578125" style="1"/>
    <col min="65" max="16384" width="11.42578125" style="2"/>
  </cols>
  <sheetData>
    <row r="1" spans="1:27" ht="18">
      <c r="A1" s="13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7" ht="18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7" ht="18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7" ht="18">
      <c r="A4" s="12" t="s">
        <v>167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7" ht="18">
      <c r="A5" s="12" t="s">
        <v>168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9"/>
      <c r="P5" s="79"/>
      <c r="Q5" s="79"/>
      <c r="R5" s="79"/>
      <c r="S5" s="79"/>
    </row>
    <row r="6" spans="1:27" s="4" customFormat="1" ht="20.25" customHeight="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54"/>
      <c r="P6" s="54"/>
      <c r="Q6" s="1"/>
      <c r="R6" s="1"/>
      <c r="S6" s="1"/>
      <c r="V6" s="79"/>
      <c r="W6" s="79" t="s">
        <v>171</v>
      </c>
      <c r="X6" s="79"/>
      <c r="Y6" s="80" t="s">
        <v>172</v>
      </c>
      <c r="Z6" s="80" t="s">
        <v>173</v>
      </c>
      <c r="AA6" s="80" t="s">
        <v>174</v>
      </c>
    </row>
    <row r="7" spans="1:27" s="4" customFormat="1" ht="15.75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"/>
      <c r="P7" s="55"/>
      <c r="Q7" s="1"/>
      <c r="R7" s="1"/>
      <c r="S7" s="1"/>
      <c r="V7" s="79" t="s">
        <v>175</v>
      </c>
      <c r="W7" s="79"/>
      <c r="X7" s="79"/>
      <c r="Y7" s="79"/>
      <c r="Z7" s="79"/>
      <c r="AA7" s="79"/>
    </row>
    <row r="8" spans="1:27" s="4" customFormat="1" ht="21.75" customHeight="1" thickTop="1" thickBot="1">
      <c r="A8" s="14"/>
      <c r="B8" s="168" t="s">
        <v>16</v>
      </c>
      <c r="C8" s="169"/>
      <c r="D8" s="170"/>
      <c r="E8" s="139" t="s">
        <v>177</v>
      </c>
      <c r="F8" s="139"/>
      <c r="G8" s="139" t="s">
        <v>42</v>
      </c>
      <c r="H8" s="139"/>
      <c r="I8" s="139" t="s">
        <v>43</v>
      </c>
      <c r="J8" s="139"/>
      <c r="K8" s="139" t="s">
        <v>176</v>
      </c>
      <c r="L8" s="139"/>
      <c r="M8" s="139" t="s">
        <v>182</v>
      </c>
      <c r="N8" s="141"/>
      <c r="O8" s="135" t="s">
        <v>32</v>
      </c>
      <c r="P8" s="136"/>
      <c r="Q8" s="136" t="s">
        <v>181</v>
      </c>
      <c r="R8" s="133" t="s">
        <v>39</v>
      </c>
      <c r="S8" s="1"/>
      <c r="V8" s="80" t="s">
        <v>176</v>
      </c>
      <c r="W8" s="80" t="s">
        <v>177</v>
      </c>
      <c r="X8" s="80" t="s">
        <v>178</v>
      </c>
      <c r="Y8" s="80" t="s">
        <v>179</v>
      </c>
      <c r="Z8" s="80" t="s">
        <v>180</v>
      </c>
      <c r="AA8" s="80" t="s">
        <v>43</v>
      </c>
    </row>
    <row r="9" spans="1:27" s="4" customFormat="1" ht="27" customHeight="1" thickBot="1">
      <c r="A9" s="15"/>
      <c r="B9" s="171"/>
      <c r="C9" s="172"/>
      <c r="D9" s="173"/>
      <c r="E9" s="140"/>
      <c r="F9" s="140"/>
      <c r="G9" s="140"/>
      <c r="H9" s="140"/>
      <c r="I9" s="140"/>
      <c r="J9" s="140"/>
      <c r="K9" s="140"/>
      <c r="L9" s="140"/>
      <c r="M9" s="140"/>
      <c r="N9" s="142"/>
      <c r="O9" s="137"/>
      <c r="P9" s="138"/>
      <c r="Q9" s="138"/>
      <c r="R9" s="134"/>
      <c r="S9" s="56"/>
    </row>
    <row r="10" spans="1:27" s="4" customFormat="1" ht="29.25" customHeight="1" thickBot="1">
      <c r="A10" s="100" t="s">
        <v>12</v>
      </c>
      <c r="B10" s="101" t="s">
        <v>13</v>
      </c>
      <c r="C10" s="102" t="s">
        <v>5</v>
      </c>
      <c r="D10" s="101" t="s">
        <v>11</v>
      </c>
      <c r="E10" s="92" t="s">
        <v>14</v>
      </c>
      <c r="F10" s="103" t="s">
        <v>17</v>
      </c>
      <c r="G10" s="92" t="s">
        <v>14</v>
      </c>
      <c r="H10" s="103" t="s">
        <v>17</v>
      </c>
      <c r="I10" s="92" t="s">
        <v>14</v>
      </c>
      <c r="J10" s="103" t="s">
        <v>17</v>
      </c>
      <c r="K10" s="92" t="s">
        <v>14</v>
      </c>
      <c r="L10" s="103" t="s">
        <v>17</v>
      </c>
      <c r="M10" s="92" t="s">
        <v>14</v>
      </c>
      <c r="N10" s="93" t="s">
        <v>17</v>
      </c>
      <c r="O10" s="36" t="s">
        <v>33</v>
      </c>
      <c r="P10" s="37" t="s">
        <v>34</v>
      </c>
      <c r="Q10" s="37" t="s">
        <v>38</v>
      </c>
      <c r="R10" s="36"/>
      <c r="S10" s="1"/>
    </row>
    <row r="11" spans="1:27" s="29" customFormat="1" ht="37.5" customHeight="1">
      <c r="A11" s="94">
        <v>1</v>
      </c>
      <c r="B11" s="95" t="s">
        <v>50</v>
      </c>
      <c r="C11" s="96" t="s">
        <v>2</v>
      </c>
      <c r="D11" s="97">
        <v>150</v>
      </c>
      <c r="E11" s="160" t="s">
        <v>45</v>
      </c>
      <c r="F11" s="161"/>
      <c r="G11" s="160" t="s">
        <v>45</v>
      </c>
      <c r="H11" s="161"/>
      <c r="I11" s="160" t="s">
        <v>45</v>
      </c>
      <c r="J11" s="161"/>
      <c r="K11" s="104">
        <v>1.56</v>
      </c>
      <c r="L11" s="104">
        <f>K11*D11</f>
        <v>234</v>
      </c>
      <c r="M11" s="160" t="s">
        <v>45</v>
      </c>
      <c r="N11" s="181"/>
      <c r="O11" s="81">
        <v>4.2300000000000004</v>
      </c>
      <c r="P11" s="57">
        <f t="shared" ref="P11:P42" si="0">O11*D11</f>
        <v>634.50000000000011</v>
      </c>
      <c r="Q11" s="51"/>
      <c r="R11" s="57"/>
      <c r="S11" s="1"/>
    </row>
    <row r="12" spans="1:27" s="29" customFormat="1" ht="37.5" customHeight="1">
      <c r="A12" s="94">
        <v>2</v>
      </c>
      <c r="B12" s="95" t="s">
        <v>51</v>
      </c>
      <c r="C12" s="96" t="s">
        <v>2</v>
      </c>
      <c r="D12" s="97">
        <v>29</v>
      </c>
      <c r="E12" s="160" t="s">
        <v>45</v>
      </c>
      <c r="F12" s="161"/>
      <c r="G12" s="160" t="s">
        <v>45</v>
      </c>
      <c r="H12" s="161"/>
      <c r="I12" s="160" t="s">
        <v>45</v>
      </c>
      <c r="J12" s="161"/>
      <c r="K12" s="104">
        <v>2.2000000000000002</v>
      </c>
      <c r="L12" s="104">
        <f t="shared" ref="L12:L75" si="1">K12*D12</f>
        <v>63.800000000000004</v>
      </c>
      <c r="M12" s="160" t="s">
        <v>45</v>
      </c>
      <c r="N12" s="181"/>
      <c r="O12" s="82">
        <v>2.6</v>
      </c>
      <c r="P12" s="57">
        <f t="shared" si="0"/>
        <v>75.400000000000006</v>
      </c>
      <c r="Q12" s="51"/>
      <c r="R12" s="57"/>
      <c r="S12" s="1"/>
    </row>
    <row r="13" spans="1:27" s="29" customFormat="1" ht="37.5" customHeight="1">
      <c r="A13" s="94">
        <v>3</v>
      </c>
      <c r="B13" s="95" t="s">
        <v>52</v>
      </c>
      <c r="C13" s="96" t="s">
        <v>2</v>
      </c>
      <c r="D13" s="97">
        <v>42</v>
      </c>
      <c r="E13" s="160" t="s">
        <v>45</v>
      </c>
      <c r="F13" s="161"/>
      <c r="G13" s="160" t="s">
        <v>45</v>
      </c>
      <c r="H13" s="161"/>
      <c r="I13" s="160" t="s">
        <v>45</v>
      </c>
      <c r="J13" s="161"/>
      <c r="K13" s="104">
        <v>4.2</v>
      </c>
      <c r="L13" s="104">
        <f t="shared" si="1"/>
        <v>176.4</v>
      </c>
      <c r="M13" s="160" t="s">
        <v>45</v>
      </c>
      <c r="N13" s="181"/>
      <c r="O13" s="82">
        <v>5.2</v>
      </c>
      <c r="P13" s="57">
        <f t="shared" si="0"/>
        <v>218.4</v>
      </c>
      <c r="Q13" s="51"/>
      <c r="R13" s="57"/>
      <c r="S13" s="1"/>
    </row>
    <row r="14" spans="1:27" s="29" customFormat="1" ht="37.5" customHeight="1">
      <c r="A14" s="94">
        <v>4</v>
      </c>
      <c r="B14" s="95" t="s">
        <v>53</v>
      </c>
      <c r="C14" s="96" t="s">
        <v>2</v>
      </c>
      <c r="D14" s="97">
        <v>126</v>
      </c>
      <c r="E14" s="160" t="s">
        <v>45</v>
      </c>
      <c r="F14" s="161"/>
      <c r="G14" s="160" t="s">
        <v>45</v>
      </c>
      <c r="H14" s="161"/>
      <c r="I14" s="160" t="s">
        <v>45</v>
      </c>
      <c r="J14" s="161"/>
      <c r="K14" s="104">
        <v>2.1</v>
      </c>
      <c r="L14" s="104">
        <f t="shared" si="1"/>
        <v>264.60000000000002</v>
      </c>
      <c r="M14" s="160" t="s">
        <v>45</v>
      </c>
      <c r="N14" s="181"/>
      <c r="O14" s="82">
        <v>3</v>
      </c>
      <c r="P14" s="57">
        <f t="shared" si="0"/>
        <v>378</v>
      </c>
      <c r="Q14" s="51"/>
      <c r="R14" s="57"/>
      <c r="S14" s="1"/>
    </row>
    <row r="15" spans="1:27" s="29" customFormat="1" ht="37.5" customHeight="1">
      <c r="A15" s="94">
        <v>5</v>
      </c>
      <c r="B15" s="95" t="s">
        <v>54</v>
      </c>
      <c r="C15" s="96" t="s">
        <v>2</v>
      </c>
      <c r="D15" s="97">
        <v>84</v>
      </c>
      <c r="E15" s="160" t="s">
        <v>45</v>
      </c>
      <c r="F15" s="161"/>
      <c r="G15" s="160" t="s">
        <v>45</v>
      </c>
      <c r="H15" s="161"/>
      <c r="I15" s="160" t="s">
        <v>45</v>
      </c>
      <c r="J15" s="161"/>
      <c r="K15" s="104">
        <v>4.5</v>
      </c>
      <c r="L15" s="104">
        <f t="shared" si="1"/>
        <v>378</v>
      </c>
      <c r="M15" s="160" t="s">
        <v>45</v>
      </c>
      <c r="N15" s="181"/>
      <c r="O15" s="81">
        <v>4.2300000000000004</v>
      </c>
      <c r="P15" s="57">
        <f t="shared" si="0"/>
        <v>355.32000000000005</v>
      </c>
      <c r="Q15" s="51"/>
      <c r="R15" s="57"/>
      <c r="S15" s="1"/>
    </row>
    <row r="16" spans="1:27" s="29" customFormat="1" ht="37.5" customHeight="1">
      <c r="A16" s="94">
        <v>6</v>
      </c>
      <c r="B16" s="95" t="s">
        <v>55</v>
      </c>
      <c r="C16" s="96" t="s">
        <v>2</v>
      </c>
      <c r="D16" s="97">
        <v>84</v>
      </c>
      <c r="E16" s="160" t="s">
        <v>45</v>
      </c>
      <c r="F16" s="161"/>
      <c r="G16" s="160" t="s">
        <v>45</v>
      </c>
      <c r="H16" s="161"/>
      <c r="I16" s="160" t="s">
        <v>45</v>
      </c>
      <c r="J16" s="161"/>
      <c r="K16" s="104">
        <v>2.2000000000000002</v>
      </c>
      <c r="L16" s="104">
        <f t="shared" si="1"/>
        <v>184.8</v>
      </c>
      <c r="M16" s="160" t="s">
        <v>45</v>
      </c>
      <c r="N16" s="181"/>
      <c r="O16" s="82">
        <v>3.4</v>
      </c>
      <c r="P16" s="57">
        <f t="shared" si="0"/>
        <v>285.59999999999997</v>
      </c>
      <c r="Q16" s="51"/>
      <c r="R16" s="57"/>
      <c r="S16" s="1"/>
    </row>
    <row r="17" spans="1:19" s="29" customFormat="1" ht="37.5" customHeight="1">
      <c r="A17" s="94">
        <v>7</v>
      </c>
      <c r="B17" s="95" t="s">
        <v>56</v>
      </c>
      <c r="C17" s="96" t="s">
        <v>2</v>
      </c>
      <c r="D17" s="97">
        <v>210</v>
      </c>
      <c r="E17" s="160" t="s">
        <v>45</v>
      </c>
      <c r="F17" s="161"/>
      <c r="G17" s="160" t="s">
        <v>45</v>
      </c>
      <c r="H17" s="161"/>
      <c r="I17" s="160" t="s">
        <v>45</v>
      </c>
      <c r="J17" s="161"/>
      <c r="K17" s="104">
        <v>2.39</v>
      </c>
      <c r="L17" s="104">
        <f t="shared" si="1"/>
        <v>501.90000000000003</v>
      </c>
      <c r="M17" s="160" t="s">
        <v>45</v>
      </c>
      <c r="N17" s="181"/>
      <c r="O17" s="82">
        <v>3</v>
      </c>
      <c r="P17" s="57">
        <f t="shared" si="0"/>
        <v>630</v>
      </c>
      <c r="Q17" s="51"/>
      <c r="R17" s="57"/>
      <c r="S17" s="1"/>
    </row>
    <row r="18" spans="1:19" s="29" customFormat="1" ht="37.5" customHeight="1">
      <c r="A18" s="94">
        <v>8</v>
      </c>
      <c r="B18" s="95" t="s">
        <v>57</v>
      </c>
      <c r="C18" s="96" t="s">
        <v>2</v>
      </c>
      <c r="D18" s="97">
        <v>8</v>
      </c>
      <c r="E18" s="160" t="s">
        <v>45</v>
      </c>
      <c r="F18" s="161"/>
      <c r="G18" s="160" t="s">
        <v>45</v>
      </c>
      <c r="H18" s="161"/>
      <c r="I18" s="160" t="s">
        <v>45</v>
      </c>
      <c r="J18" s="161"/>
      <c r="K18" s="160" t="s">
        <v>45</v>
      </c>
      <c r="L18" s="161"/>
      <c r="M18" s="160" t="s">
        <v>45</v>
      </c>
      <c r="N18" s="181"/>
      <c r="O18" s="82">
        <v>18.100000000000001</v>
      </c>
      <c r="P18" s="57">
        <f t="shared" si="0"/>
        <v>144.80000000000001</v>
      </c>
      <c r="Q18" s="51"/>
      <c r="R18" s="57"/>
      <c r="S18" s="1"/>
    </row>
    <row r="19" spans="1:19" s="29" customFormat="1" ht="27" customHeight="1">
      <c r="A19" s="94">
        <v>9</v>
      </c>
      <c r="B19" s="95" t="s">
        <v>58</v>
      </c>
      <c r="C19" s="96" t="s">
        <v>59</v>
      </c>
      <c r="D19" s="97">
        <v>42</v>
      </c>
      <c r="E19" s="160" t="s">
        <v>45</v>
      </c>
      <c r="F19" s="161"/>
      <c r="G19" s="160" t="s">
        <v>45</v>
      </c>
      <c r="H19" s="161"/>
      <c r="I19" s="160" t="s">
        <v>45</v>
      </c>
      <c r="J19" s="161"/>
      <c r="K19" s="104">
        <v>28.2</v>
      </c>
      <c r="L19" s="104">
        <f t="shared" si="1"/>
        <v>1184.3999999999999</v>
      </c>
      <c r="M19" s="160" t="s">
        <v>45</v>
      </c>
      <c r="N19" s="181"/>
      <c r="O19" s="81">
        <v>32.200000000000003</v>
      </c>
      <c r="P19" s="57">
        <f t="shared" si="0"/>
        <v>1352.4</v>
      </c>
      <c r="Q19" s="51"/>
      <c r="R19" s="57"/>
      <c r="S19" s="1"/>
    </row>
    <row r="20" spans="1:19" s="29" customFormat="1" ht="36.75" customHeight="1">
      <c r="A20" s="94">
        <v>10</v>
      </c>
      <c r="B20" s="95" t="s">
        <v>60</v>
      </c>
      <c r="C20" s="96" t="s">
        <v>2</v>
      </c>
      <c r="D20" s="97">
        <v>11</v>
      </c>
      <c r="E20" s="160" t="s">
        <v>45</v>
      </c>
      <c r="F20" s="161"/>
      <c r="G20" s="160" t="s">
        <v>45</v>
      </c>
      <c r="H20" s="161"/>
      <c r="I20" s="160" t="s">
        <v>45</v>
      </c>
      <c r="J20" s="161"/>
      <c r="K20" s="118">
        <v>42</v>
      </c>
      <c r="L20" s="116">
        <f t="shared" si="1"/>
        <v>462</v>
      </c>
      <c r="M20" s="160" t="s">
        <v>45</v>
      </c>
      <c r="N20" s="181"/>
      <c r="O20" s="81">
        <v>60.3</v>
      </c>
      <c r="P20" s="57">
        <f t="shared" si="0"/>
        <v>663.3</v>
      </c>
      <c r="Q20" s="51"/>
      <c r="R20" s="57"/>
      <c r="S20" s="1"/>
    </row>
    <row r="21" spans="1:19" s="29" customFormat="1" ht="36.75" customHeight="1">
      <c r="A21" s="94">
        <v>11</v>
      </c>
      <c r="B21" s="95" t="s">
        <v>61</v>
      </c>
      <c r="C21" s="96" t="s">
        <v>2</v>
      </c>
      <c r="D21" s="97">
        <v>6</v>
      </c>
      <c r="E21" s="160" t="s">
        <v>45</v>
      </c>
      <c r="F21" s="161"/>
      <c r="G21" s="160" t="s">
        <v>45</v>
      </c>
      <c r="H21" s="161"/>
      <c r="I21" s="160" t="s">
        <v>45</v>
      </c>
      <c r="J21" s="161"/>
      <c r="K21" s="160" t="s">
        <v>45</v>
      </c>
      <c r="L21" s="161"/>
      <c r="M21" s="160" t="s">
        <v>45</v>
      </c>
      <c r="N21" s="181"/>
      <c r="O21" s="81">
        <v>82.8</v>
      </c>
      <c r="P21" s="57">
        <f t="shared" si="0"/>
        <v>496.79999999999995</v>
      </c>
      <c r="Q21" s="51"/>
      <c r="R21" s="57"/>
      <c r="S21" s="1"/>
    </row>
    <row r="22" spans="1:19" s="29" customFormat="1" ht="36.75" customHeight="1">
      <c r="A22" s="94">
        <v>12</v>
      </c>
      <c r="B22" s="95" t="s">
        <v>62</v>
      </c>
      <c r="C22" s="96" t="s">
        <v>2</v>
      </c>
      <c r="D22" s="97">
        <v>4</v>
      </c>
      <c r="E22" s="160" t="s">
        <v>45</v>
      </c>
      <c r="F22" s="161"/>
      <c r="G22" s="160" t="s">
        <v>45</v>
      </c>
      <c r="H22" s="161"/>
      <c r="I22" s="160" t="s">
        <v>45</v>
      </c>
      <c r="J22" s="161"/>
      <c r="K22" s="160" t="s">
        <v>45</v>
      </c>
      <c r="L22" s="161"/>
      <c r="M22" s="160" t="s">
        <v>45</v>
      </c>
      <c r="N22" s="181"/>
      <c r="O22" s="81">
        <v>39.92</v>
      </c>
      <c r="P22" s="57">
        <f t="shared" si="0"/>
        <v>159.68</v>
      </c>
      <c r="Q22" s="51"/>
      <c r="R22" s="57"/>
      <c r="S22" s="1"/>
    </row>
    <row r="23" spans="1:19" s="29" customFormat="1" ht="36.75" customHeight="1">
      <c r="A23" s="94">
        <v>13</v>
      </c>
      <c r="B23" s="95" t="s">
        <v>63</v>
      </c>
      <c r="C23" s="96" t="s">
        <v>2</v>
      </c>
      <c r="D23" s="97">
        <v>9</v>
      </c>
      <c r="E23" s="160" t="s">
        <v>45</v>
      </c>
      <c r="F23" s="161"/>
      <c r="G23" s="160" t="s">
        <v>45</v>
      </c>
      <c r="H23" s="161"/>
      <c r="I23" s="160" t="s">
        <v>45</v>
      </c>
      <c r="J23" s="161"/>
      <c r="K23" s="104">
        <v>48.8</v>
      </c>
      <c r="L23" s="104">
        <f t="shared" si="1"/>
        <v>439.2</v>
      </c>
      <c r="M23" s="160" t="s">
        <v>45</v>
      </c>
      <c r="N23" s="181"/>
      <c r="O23" s="81">
        <v>56.14</v>
      </c>
      <c r="P23" s="57">
        <f t="shared" si="0"/>
        <v>505.26</v>
      </c>
      <c r="Q23" s="51"/>
      <c r="R23" s="57"/>
      <c r="S23" s="1"/>
    </row>
    <row r="24" spans="1:19" s="29" customFormat="1" ht="36.75" customHeight="1">
      <c r="A24" s="94">
        <v>14</v>
      </c>
      <c r="B24" s="95" t="s">
        <v>64</v>
      </c>
      <c r="C24" s="96" t="s">
        <v>2</v>
      </c>
      <c r="D24" s="97">
        <v>14</v>
      </c>
      <c r="E24" s="160" t="s">
        <v>45</v>
      </c>
      <c r="F24" s="161"/>
      <c r="G24" s="160" t="s">
        <v>45</v>
      </c>
      <c r="H24" s="161"/>
      <c r="I24" s="160" t="s">
        <v>45</v>
      </c>
      <c r="J24" s="161"/>
      <c r="K24" s="104">
        <v>60.35</v>
      </c>
      <c r="L24" s="104">
        <f t="shared" si="1"/>
        <v>844.9</v>
      </c>
      <c r="M24" s="160" t="s">
        <v>45</v>
      </c>
      <c r="N24" s="181"/>
      <c r="O24" s="81">
        <v>76.569999999999993</v>
      </c>
      <c r="P24" s="57">
        <f t="shared" si="0"/>
        <v>1071.98</v>
      </c>
      <c r="Q24" s="51"/>
      <c r="R24" s="57"/>
      <c r="S24" s="1"/>
    </row>
    <row r="25" spans="1:19" s="29" customFormat="1" ht="36.75" customHeight="1">
      <c r="A25" s="94">
        <v>15</v>
      </c>
      <c r="B25" s="95" t="s">
        <v>65</v>
      </c>
      <c r="C25" s="96" t="s">
        <v>2</v>
      </c>
      <c r="D25" s="97">
        <v>13</v>
      </c>
      <c r="E25" s="160" t="s">
        <v>45</v>
      </c>
      <c r="F25" s="161"/>
      <c r="G25" s="160" t="s">
        <v>45</v>
      </c>
      <c r="H25" s="161"/>
      <c r="I25" s="160" t="s">
        <v>45</v>
      </c>
      <c r="J25" s="161"/>
      <c r="K25" s="104">
        <v>94.85</v>
      </c>
      <c r="L25" s="104">
        <f t="shared" si="1"/>
        <v>1233.05</v>
      </c>
      <c r="M25" s="160" t="s">
        <v>45</v>
      </c>
      <c r="N25" s="181"/>
      <c r="O25" s="82">
        <v>94.8</v>
      </c>
      <c r="P25" s="57">
        <f t="shared" si="0"/>
        <v>1232.3999999999999</v>
      </c>
      <c r="Q25" s="51"/>
      <c r="R25" s="57"/>
      <c r="S25" s="1"/>
    </row>
    <row r="26" spans="1:19" s="29" customFormat="1" ht="36.75" customHeight="1">
      <c r="A26" s="94">
        <v>16</v>
      </c>
      <c r="B26" s="95" t="s">
        <v>66</v>
      </c>
      <c r="C26" s="96" t="s">
        <v>2</v>
      </c>
      <c r="D26" s="97">
        <v>8</v>
      </c>
      <c r="E26" s="160" t="s">
        <v>45</v>
      </c>
      <c r="F26" s="161"/>
      <c r="G26" s="160" t="s">
        <v>45</v>
      </c>
      <c r="H26" s="161"/>
      <c r="I26" s="160" t="s">
        <v>45</v>
      </c>
      <c r="J26" s="161"/>
      <c r="K26" s="160" t="s">
        <v>45</v>
      </c>
      <c r="L26" s="161"/>
      <c r="M26" s="160" t="s">
        <v>45</v>
      </c>
      <c r="N26" s="181"/>
      <c r="O26" s="81">
        <v>63</v>
      </c>
      <c r="P26" s="57">
        <f t="shared" si="0"/>
        <v>504</v>
      </c>
      <c r="Q26" s="51"/>
      <c r="R26" s="57"/>
      <c r="S26" s="1"/>
    </row>
    <row r="27" spans="1:19" s="29" customFormat="1" ht="32.25" customHeight="1">
      <c r="A27" s="94">
        <v>17</v>
      </c>
      <c r="B27" s="95" t="s">
        <v>67</v>
      </c>
      <c r="C27" s="96" t="s">
        <v>2</v>
      </c>
      <c r="D27" s="97">
        <v>420</v>
      </c>
      <c r="E27" s="160" t="s">
        <v>45</v>
      </c>
      <c r="F27" s="161"/>
      <c r="G27" s="160" t="s">
        <v>45</v>
      </c>
      <c r="H27" s="161"/>
      <c r="I27" s="160" t="s">
        <v>45</v>
      </c>
      <c r="J27" s="161"/>
      <c r="K27" s="104">
        <v>0.72</v>
      </c>
      <c r="L27" s="104">
        <f t="shared" si="1"/>
        <v>302.39999999999998</v>
      </c>
      <c r="M27" s="160" t="s">
        <v>45</v>
      </c>
      <c r="N27" s="181"/>
      <c r="O27" s="81">
        <v>0.66620000000000001</v>
      </c>
      <c r="P27" s="57">
        <f t="shared" si="0"/>
        <v>279.80400000000003</v>
      </c>
      <c r="Q27" s="51"/>
      <c r="R27" s="57"/>
      <c r="S27" s="1"/>
    </row>
    <row r="28" spans="1:19" s="29" customFormat="1" ht="27.75" customHeight="1">
      <c r="A28" s="94">
        <v>18</v>
      </c>
      <c r="B28" s="95" t="s">
        <v>68</v>
      </c>
      <c r="C28" s="96" t="s">
        <v>2</v>
      </c>
      <c r="D28" s="97">
        <v>25</v>
      </c>
      <c r="E28" s="160" t="s">
        <v>45</v>
      </c>
      <c r="F28" s="161"/>
      <c r="G28" s="160" t="s">
        <v>45</v>
      </c>
      <c r="H28" s="161"/>
      <c r="I28" s="160" t="s">
        <v>45</v>
      </c>
      <c r="J28" s="161"/>
      <c r="K28" s="104">
        <v>7.2</v>
      </c>
      <c r="L28" s="104">
        <f t="shared" si="1"/>
        <v>180</v>
      </c>
      <c r="M28" s="160" t="s">
        <v>45</v>
      </c>
      <c r="N28" s="181"/>
      <c r="O28" s="81">
        <v>11.17</v>
      </c>
      <c r="P28" s="57">
        <f t="shared" si="0"/>
        <v>279.25</v>
      </c>
      <c r="Q28" s="51"/>
      <c r="R28" s="57"/>
      <c r="S28" s="1"/>
    </row>
    <row r="29" spans="1:19" s="29" customFormat="1" ht="35.25" customHeight="1">
      <c r="A29" s="94">
        <v>19</v>
      </c>
      <c r="B29" s="95" t="s">
        <v>69</v>
      </c>
      <c r="C29" s="96" t="s">
        <v>2</v>
      </c>
      <c r="D29" s="97">
        <v>16</v>
      </c>
      <c r="E29" s="160" t="s">
        <v>45</v>
      </c>
      <c r="F29" s="161"/>
      <c r="G29" s="160" t="s">
        <v>45</v>
      </c>
      <c r="H29" s="161"/>
      <c r="I29" s="160" t="s">
        <v>45</v>
      </c>
      <c r="J29" s="161"/>
      <c r="K29" s="104">
        <v>14.45</v>
      </c>
      <c r="L29" s="104">
        <f t="shared" si="1"/>
        <v>231.2</v>
      </c>
      <c r="M29" s="160" t="s">
        <v>45</v>
      </c>
      <c r="N29" s="181"/>
      <c r="O29" s="82">
        <v>25.9</v>
      </c>
      <c r="P29" s="57">
        <f t="shared" si="0"/>
        <v>414.4</v>
      </c>
      <c r="Q29" s="51"/>
      <c r="R29" s="57"/>
      <c r="S29" s="1"/>
    </row>
    <row r="30" spans="1:19" s="29" customFormat="1" ht="27.75" customHeight="1">
      <c r="A30" s="94">
        <v>20</v>
      </c>
      <c r="B30" s="95" t="s">
        <v>70</v>
      </c>
      <c r="C30" s="96" t="s">
        <v>2</v>
      </c>
      <c r="D30" s="97">
        <v>34</v>
      </c>
      <c r="E30" s="160" t="s">
        <v>45</v>
      </c>
      <c r="F30" s="161"/>
      <c r="G30" s="160" t="s">
        <v>45</v>
      </c>
      <c r="H30" s="161"/>
      <c r="I30" s="160" t="s">
        <v>45</v>
      </c>
      <c r="J30" s="161"/>
      <c r="K30" s="104">
        <v>9.6</v>
      </c>
      <c r="L30" s="104">
        <f t="shared" si="1"/>
        <v>326.39999999999998</v>
      </c>
      <c r="M30" s="160" t="s">
        <v>45</v>
      </c>
      <c r="N30" s="181"/>
      <c r="O30" s="81">
        <v>29.69828</v>
      </c>
      <c r="P30" s="57">
        <f t="shared" si="0"/>
        <v>1009.74152</v>
      </c>
      <c r="Q30" s="51"/>
      <c r="R30" s="57"/>
      <c r="S30" s="1"/>
    </row>
    <row r="31" spans="1:19" s="29" customFormat="1" ht="27.75" customHeight="1">
      <c r="A31" s="94">
        <v>21</v>
      </c>
      <c r="B31" s="95" t="s">
        <v>71</v>
      </c>
      <c r="C31" s="96" t="s">
        <v>2</v>
      </c>
      <c r="D31" s="97">
        <v>2</v>
      </c>
      <c r="E31" s="160" t="s">
        <v>45</v>
      </c>
      <c r="F31" s="161"/>
      <c r="G31" s="160" t="s">
        <v>45</v>
      </c>
      <c r="H31" s="161"/>
      <c r="I31" s="160" t="s">
        <v>45</v>
      </c>
      <c r="J31" s="161"/>
      <c r="K31" s="160" t="s">
        <v>45</v>
      </c>
      <c r="L31" s="161"/>
      <c r="M31" s="160" t="s">
        <v>45</v>
      </c>
      <c r="N31" s="181"/>
      <c r="O31" s="81">
        <v>43.1</v>
      </c>
      <c r="P31" s="57">
        <f t="shared" si="0"/>
        <v>86.2</v>
      </c>
      <c r="Q31" s="51"/>
      <c r="R31" s="57"/>
      <c r="S31" s="1"/>
    </row>
    <row r="32" spans="1:19" s="29" customFormat="1" ht="27.75" customHeight="1">
      <c r="A32" s="94">
        <v>22</v>
      </c>
      <c r="B32" s="95" t="s">
        <v>72</v>
      </c>
      <c r="C32" s="96" t="s">
        <v>59</v>
      </c>
      <c r="D32" s="97">
        <v>42</v>
      </c>
      <c r="E32" s="160" t="s">
        <v>45</v>
      </c>
      <c r="F32" s="161"/>
      <c r="G32" s="160" t="s">
        <v>45</v>
      </c>
      <c r="H32" s="161"/>
      <c r="I32" s="160" t="s">
        <v>45</v>
      </c>
      <c r="J32" s="161"/>
      <c r="K32" s="104">
        <v>11.8</v>
      </c>
      <c r="L32" s="104">
        <f t="shared" si="1"/>
        <v>495.6</v>
      </c>
      <c r="M32" s="160" t="s">
        <v>45</v>
      </c>
      <c r="N32" s="181"/>
      <c r="O32" s="81">
        <v>15.95</v>
      </c>
      <c r="P32" s="57">
        <f t="shared" si="0"/>
        <v>669.9</v>
      </c>
      <c r="Q32" s="51"/>
      <c r="R32" s="57"/>
      <c r="S32" s="1"/>
    </row>
    <row r="33" spans="1:19" s="29" customFormat="1" ht="27.75" customHeight="1">
      <c r="A33" s="94">
        <v>23</v>
      </c>
      <c r="B33" s="95" t="s">
        <v>73</v>
      </c>
      <c r="C33" s="96" t="s">
        <v>2</v>
      </c>
      <c r="D33" s="97">
        <v>4</v>
      </c>
      <c r="E33" s="160" t="s">
        <v>45</v>
      </c>
      <c r="F33" s="161"/>
      <c r="G33" s="160" t="s">
        <v>45</v>
      </c>
      <c r="H33" s="161"/>
      <c r="I33" s="160" t="s">
        <v>45</v>
      </c>
      <c r="J33" s="161"/>
      <c r="K33" s="160" t="s">
        <v>45</v>
      </c>
      <c r="L33" s="161"/>
      <c r="M33" s="160" t="s">
        <v>45</v>
      </c>
      <c r="N33" s="181"/>
      <c r="O33" s="81">
        <v>37.93</v>
      </c>
      <c r="P33" s="57">
        <f t="shared" si="0"/>
        <v>151.72</v>
      </c>
      <c r="Q33" s="51"/>
      <c r="R33" s="57"/>
      <c r="S33" s="1"/>
    </row>
    <row r="34" spans="1:19" s="29" customFormat="1" ht="27.75" customHeight="1">
      <c r="A34" s="94">
        <v>24</v>
      </c>
      <c r="B34" s="95" t="s">
        <v>74</v>
      </c>
      <c r="C34" s="96" t="s">
        <v>75</v>
      </c>
      <c r="D34" s="97">
        <v>21</v>
      </c>
      <c r="E34" s="160" t="s">
        <v>45</v>
      </c>
      <c r="F34" s="161"/>
      <c r="G34" s="160" t="s">
        <v>45</v>
      </c>
      <c r="H34" s="161"/>
      <c r="I34" s="160" t="s">
        <v>45</v>
      </c>
      <c r="J34" s="161"/>
      <c r="K34" s="104">
        <v>8.1999999999999993</v>
      </c>
      <c r="L34" s="104">
        <f t="shared" si="1"/>
        <v>172.2</v>
      </c>
      <c r="M34" s="160" t="s">
        <v>45</v>
      </c>
      <c r="N34" s="181"/>
      <c r="O34" s="81">
        <v>7.99</v>
      </c>
      <c r="P34" s="57">
        <f t="shared" si="0"/>
        <v>167.79</v>
      </c>
      <c r="Q34" s="51"/>
      <c r="R34" s="57"/>
      <c r="S34" s="1"/>
    </row>
    <row r="35" spans="1:19" s="29" customFormat="1" ht="39" customHeight="1">
      <c r="A35" s="94">
        <v>25</v>
      </c>
      <c r="B35" s="95" t="s">
        <v>76</v>
      </c>
      <c r="C35" s="96" t="s">
        <v>2</v>
      </c>
      <c r="D35" s="97">
        <v>13</v>
      </c>
      <c r="E35" s="160" t="s">
        <v>45</v>
      </c>
      <c r="F35" s="161"/>
      <c r="G35" s="160" t="s">
        <v>45</v>
      </c>
      <c r="H35" s="161"/>
      <c r="I35" s="160" t="s">
        <v>45</v>
      </c>
      <c r="J35" s="161"/>
      <c r="K35" s="104">
        <v>12.7</v>
      </c>
      <c r="L35" s="104">
        <f t="shared" si="1"/>
        <v>165.1</v>
      </c>
      <c r="M35" s="160" t="s">
        <v>45</v>
      </c>
      <c r="N35" s="181"/>
      <c r="O35" s="81">
        <v>17.672409999999999</v>
      </c>
      <c r="P35" s="57">
        <f t="shared" si="0"/>
        <v>229.74133</v>
      </c>
      <c r="Q35" s="51"/>
      <c r="R35" s="57"/>
      <c r="S35" s="1"/>
    </row>
    <row r="36" spans="1:19" s="29" customFormat="1" ht="36" customHeight="1">
      <c r="A36" s="94">
        <v>26</v>
      </c>
      <c r="B36" s="95" t="s">
        <v>77</v>
      </c>
      <c r="C36" s="96" t="s">
        <v>2</v>
      </c>
      <c r="D36" s="97">
        <v>4</v>
      </c>
      <c r="E36" s="160" t="s">
        <v>45</v>
      </c>
      <c r="F36" s="161"/>
      <c r="G36" s="160" t="s">
        <v>45</v>
      </c>
      <c r="H36" s="161"/>
      <c r="I36" s="160" t="s">
        <v>45</v>
      </c>
      <c r="J36" s="161"/>
      <c r="K36" s="160" t="s">
        <v>45</v>
      </c>
      <c r="L36" s="161"/>
      <c r="M36" s="160" t="s">
        <v>45</v>
      </c>
      <c r="N36" s="181"/>
      <c r="O36" s="81">
        <v>17.672409999999999</v>
      </c>
      <c r="P36" s="57">
        <f t="shared" si="0"/>
        <v>70.689639999999997</v>
      </c>
      <c r="Q36" s="51"/>
      <c r="R36" s="57"/>
      <c r="S36" s="1"/>
    </row>
    <row r="37" spans="1:19" s="29" customFormat="1" ht="27.75" customHeight="1">
      <c r="A37" s="94">
        <v>27</v>
      </c>
      <c r="B37" s="95" t="s">
        <v>78</v>
      </c>
      <c r="C37" s="96" t="s">
        <v>2</v>
      </c>
      <c r="D37" s="97">
        <v>21</v>
      </c>
      <c r="E37" s="160" t="s">
        <v>45</v>
      </c>
      <c r="F37" s="161"/>
      <c r="G37" s="160" t="s">
        <v>45</v>
      </c>
      <c r="H37" s="161"/>
      <c r="I37" s="160" t="s">
        <v>45</v>
      </c>
      <c r="J37" s="161"/>
      <c r="K37" s="104">
        <v>5.6</v>
      </c>
      <c r="L37" s="104">
        <f t="shared" si="1"/>
        <v>117.6</v>
      </c>
      <c r="M37" s="160" t="s">
        <v>45</v>
      </c>
      <c r="N37" s="181"/>
      <c r="O37" s="81">
        <v>7.41</v>
      </c>
      <c r="P37" s="57">
        <f t="shared" si="0"/>
        <v>155.61000000000001</v>
      </c>
      <c r="Q37" s="51"/>
      <c r="R37" s="57"/>
      <c r="S37" s="1"/>
    </row>
    <row r="38" spans="1:19" s="29" customFormat="1" ht="22.5" customHeight="1">
      <c r="A38" s="94">
        <v>28</v>
      </c>
      <c r="B38" s="95" t="s">
        <v>79</v>
      </c>
      <c r="C38" s="96" t="s">
        <v>2</v>
      </c>
      <c r="D38" s="97">
        <v>4</v>
      </c>
      <c r="E38" s="160" t="s">
        <v>45</v>
      </c>
      <c r="F38" s="161"/>
      <c r="G38" s="160" t="s">
        <v>45</v>
      </c>
      <c r="H38" s="161"/>
      <c r="I38" s="160" t="s">
        <v>45</v>
      </c>
      <c r="J38" s="161"/>
      <c r="K38" s="160" t="s">
        <v>45</v>
      </c>
      <c r="L38" s="161"/>
      <c r="M38" s="160" t="s">
        <v>45</v>
      </c>
      <c r="N38" s="181"/>
      <c r="O38" s="81">
        <v>33</v>
      </c>
      <c r="P38" s="57">
        <f t="shared" si="0"/>
        <v>132</v>
      </c>
      <c r="Q38" s="51"/>
      <c r="R38" s="57"/>
      <c r="S38" s="1"/>
    </row>
    <row r="39" spans="1:19" s="29" customFormat="1" ht="27.75" customHeight="1">
      <c r="A39" s="94">
        <v>29</v>
      </c>
      <c r="B39" s="95" t="s">
        <v>80</v>
      </c>
      <c r="C39" s="96" t="s">
        <v>2</v>
      </c>
      <c r="D39" s="97">
        <v>11</v>
      </c>
      <c r="E39" s="160" t="s">
        <v>45</v>
      </c>
      <c r="F39" s="161"/>
      <c r="G39" s="160" t="s">
        <v>45</v>
      </c>
      <c r="H39" s="161"/>
      <c r="I39" s="160" t="s">
        <v>45</v>
      </c>
      <c r="J39" s="161"/>
      <c r="K39" s="104">
        <v>7.2</v>
      </c>
      <c r="L39" s="104">
        <f t="shared" si="1"/>
        <v>79.2</v>
      </c>
      <c r="M39" s="160" t="s">
        <v>45</v>
      </c>
      <c r="N39" s="181"/>
      <c r="O39" s="81">
        <v>9.65517</v>
      </c>
      <c r="P39" s="57">
        <f t="shared" si="0"/>
        <v>106.20687</v>
      </c>
      <c r="Q39" s="51"/>
      <c r="R39" s="57"/>
      <c r="S39" s="1"/>
    </row>
    <row r="40" spans="1:19" s="29" customFormat="1" ht="33" customHeight="1">
      <c r="A40" s="94">
        <v>30</v>
      </c>
      <c r="B40" s="95" t="s">
        <v>81</v>
      </c>
      <c r="C40" s="96" t="s">
        <v>2</v>
      </c>
      <c r="D40" s="97">
        <v>6</v>
      </c>
      <c r="E40" s="160" t="s">
        <v>45</v>
      </c>
      <c r="F40" s="161"/>
      <c r="G40" s="160" t="s">
        <v>45</v>
      </c>
      <c r="H40" s="161"/>
      <c r="I40" s="160" t="s">
        <v>45</v>
      </c>
      <c r="J40" s="161"/>
      <c r="K40" s="104">
        <v>54.4</v>
      </c>
      <c r="L40" s="104">
        <f t="shared" si="1"/>
        <v>326.39999999999998</v>
      </c>
      <c r="M40" s="160" t="s">
        <v>45</v>
      </c>
      <c r="N40" s="181"/>
      <c r="O40" s="82">
        <v>88</v>
      </c>
      <c r="P40" s="57">
        <f t="shared" si="0"/>
        <v>528</v>
      </c>
      <c r="Q40" s="51"/>
      <c r="R40" s="57"/>
      <c r="S40" s="1"/>
    </row>
    <row r="41" spans="1:19" s="29" customFormat="1" ht="27.75" customHeight="1">
      <c r="A41" s="94">
        <v>31</v>
      </c>
      <c r="B41" s="95" t="s">
        <v>82</v>
      </c>
      <c r="C41" s="96" t="s">
        <v>2</v>
      </c>
      <c r="D41" s="97">
        <v>21</v>
      </c>
      <c r="E41" s="160" t="s">
        <v>45</v>
      </c>
      <c r="F41" s="161"/>
      <c r="G41" s="160" t="s">
        <v>45</v>
      </c>
      <c r="H41" s="161"/>
      <c r="I41" s="160" t="s">
        <v>45</v>
      </c>
      <c r="J41" s="161"/>
      <c r="K41" s="104">
        <v>3.6</v>
      </c>
      <c r="L41" s="104">
        <f t="shared" si="1"/>
        <v>75.600000000000009</v>
      </c>
      <c r="M41" s="160" t="s">
        <v>45</v>
      </c>
      <c r="N41" s="181"/>
      <c r="O41" s="81">
        <v>4.3</v>
      </c>
      <c r="P41" s="57">
        <f t="shared" si="0"/>
        <v>90.3</v>
      </c>
      <c r="Q41" s="51"/>
      <c r="R41" s="57"/>
      <c r="S41" s="1"/>
    </row>
    <row r="42" spans="1:19" s="29" customFormat="1" ht="27.75" customHeight="1">
      <c r="A42" s="94">
        <v>32</v>
      </c>
      <c r="B42" s="95" t="s">
        <v>83</v>
      </c>
      <c r="C42" s="96" t="s">
        <v>2</v>
      </c>
      <c r="D42" s="97">
        <v>20</v>
      </c>
      <c r="E42" s="160" t="s">
        <v>45</v>
      </c>
      <c r="F42" s="161"/>
      <c r="G42" s="160" t="s">
        <v>45</v>
      </c>
      <c r="H42" s="161"/>
      <c r="I42" s="160" t="s">
        <v>45</v>
      </c>
      <c r="J42" s="161"/>
      <c r="K42" s="104">
        <v>6.3</v>
      </c>
      <c r="L42" s="104">
        <f t="shared" si="1"/>
        <v>126</v>
      </c>
      <c r="M42" s="160" t="s">
        <v>45</v>
      </c>
      <c r="N42" s="181"/>
      <c r="O42" s="81">
        <v>8.6</v>
      </c>
      <c r="P42" s="57">
        <f t="shared" si="0"/>
        <v>172</v>
      </c>
      <c r="Q42" s="51"/>
      <c r="R42" s="57"/>
      <c r="S42" s="1"/>
    </row>
    <row r="43" spans="1:19" s="29" customFormat="1" ht="27.75" customHeight="1">
      <c r="A43" s="94">
        <v>33</v>
      </c>
      <c r="B43" s="95" t="s">
        <v>84</v>
      </c>
      <c r="C43" s="96" t="s">
        <v>2</v>
      </c>
      <c r="D43" s="97">
        <v>2100</v>
      </c>
      <c r="E43" s="160" t="s">
        <v>45</v>
      </c>
      <c r="F43" s="161"/>
      <c r="G43" s="160" t="s">
        <v>45</v>
      </c>
      <c r="H43" s="161"/>
      <c r="I43" s="160" t="s">
        <v>45</v>
      </c>
      <c r="J43" s="161"/>
      <c r="K43" s="104">
        <v>1.22</v>
      </c>
      <c r="L43" s="104">
        <f t="shared" si="1"/>
        <v>2562</v>
      </c>
      <c r="M43" s="160" t="s">
        <v>45</v>
      </c>
      <c r="N43" s="181"/>
      <c r="O43" s="81">
        <v>1.2070000000000001</v>
      </c>
      <c r="P43" s="57">
        <f t="shared" ref="P43:P74" si="2">O43*D43</f>
        <v>2534.7000000000003</v>
      </c>
      <c r="Q43" s="51"/>
      <c r="R43" s="57"/>
      <c r="S43" s="1"/>
    </row>
    <row r="44" spans="1:19" s="29" customFormat="1" ht="27.75" customHeight="1">
      <c r="A44" s="94">
        <v>34</v>
      </c>
      <c r="B44" s="95" t="s">
        <v>85</v>
      </c>
      <c r="C44" s="96" t="s">
        <v>2</v>
      </c>
      <c r="D44" s="97">
        <v>126</v>
      </c>
      <c r="E44" s="160" t="s">
        <v>45</v>
      </c>
      <c r="F44" s="161"/>
      <c r="G44" s="160" t="s">
        <v>45</v>
      </c>
      <c r="H44" s="161"/>
      <c r="I44" s="160" t="s">
        <v>45</v>
      </c>
      <c r="J44" s="161"/>
      <c r="K44" s="160" t="s">
        <v>45</v>
      </c>
      <c r="L44" s="161"/>
      <c r="M44" s="160" t="s">
        <v>45</v>
      </c>
      <c r="N44" s="181"/>
      <c r="O44" s="81">
        <v>1.379</v>
      </c>
      <c r="P44" s="57">
        <f t="shared" si="2"/>
        <v>173.75399999999999</v>
      </c>
      <c r="Q44" s="51"/>
      <c r="R44" s="57"/>
      <c r="S44" s="1"/>
    </row>
    <row r="45" spans="1:19" s="29" customFormat="1" ht="36.75" customHeight="1">
      <c r="A45" s="94">
        <v>35</v>
      </c>
      <c r="B45" s="95" t="s">
        <v>86</v>
      </c>
      <c r="C45" s="96" t="s">
        <v>2</v>
      </c>
      <c r="D45" s="97">
        <v>16</v>
      </c>
      <c r="E45" s="160" t="s">
        <v>45</v>
      </c>
      <c r="F45" s="161"/>
      <c r="G45" s="160" t="s">
        <v>45</v>
      </c>
      <c r="H45" s="161"/>
      <c r="I45" s="160" t="s">
        <v>45</v>
      </c>
      <c r="J45" s="161"/>
      <c r="K45" s="104">
        <v>399.2</v>
      </c>
      <c r="L45" s="104">
        <f t="shared" si="1"/>
        <v>6387.2</v>
      </c>
      <c r="M45" s="160" t="s">
        <v>45</v>
      </c>
      <c r="N45" s="181"/>
      <c r="O45" s="82">
        <v>396.68</v>
      </c>
      <c r="P45" s="57">
        <f t="shared" si="2"/>
        <v>6346.88</v>
      </c>
      <c r="Q45" s="51"/>
      <c r="R45" s="57"/>
      <c r="S45" s="1"/>
    </row>
    <row r="46" spans="1:19" s="29" customFormat="1" ht="27.75" customHeight="1">
      <c r="A46" s="94">
        <v>36</v>
      </c>
      <c r="B46" s="95" t="s">
        <v>87</v>
      </c>
      <c r="C46" s="96" t="s">
        <v>2</v>
      </c>
      <c r="D46" s="97">
        <v>21</v>
      </c>
      <c r="E46" s="160" t="s">
        <v>45</v>
      </c>
      <c r="F46" s="161"/>
      <c r="G46" s="160" t="s">
        <v>45</v>
      </c>
      <c r="H46" s="161"/>
      <c r="I46" s="160" t="s">
        <v>45</v>
      </c>
      <c r="J46" s="161"/>
      <c r="K46" s="104">
        <v>13.8</v>
      </c>
      <c r="L46" s="104">
        <f t="shared" si="1"/>
        <v>289.8</v>
      </c>
      <c r="M46" s="160" t="s">
        <v>45</v>
      </c>
      <c r="N46" s="181"/>
      <c r="O46" s="81">
        <v>14.8</v>
      </c>
      <c r="P46" s="57">
        <f t="shared" si="2"/>
        <v>310.8</v>
      </c>
      <c r="Q46" s="51"/>
      <c r="R46" s="57"/>
      <c r="S46" s="1"/>
    </row>
    <row r="47" spans="1:19" s="29" customFormat="1" ht="33.75" customHeight="1">
      <c r="A47" s="94">
        <v>37</v>
      </c>
      <c r="B47" s="95" t="s">
        <v>88</v>
      </c>
      <c r="C47" s="96" t="s">
        <v>2</v>
      </c>
      <c r="D47" s="97">
        <v>84</v>
      </c>
      <c r="E47" s="160" t="s">
        <v>45</v>
      </c>
      <c r="F47" s="161"/>
      <c r="G47" s="160" t="s">
        <v>45</v>
      </c>
      <c r="H47" s="161"/>
      <c r="I47" s="160" t="s">
        <v>45</v>
      </c>
      <c r="J47" s="161"/>
      <c r="K47" s="104">
        <v>15.4</v>
      </c>
      <c r="L47" s="104">
        <f t="shared" si="1"/>
        <v>1293.6000000000001</v>
      </c>
      <c r="M47" s="160" t="s">
        <v>45</v>
      </c>
      <c r="N47" s="181"/>
      <c r="O47" s="81">
        <v>14.99</v>
      </c>
      <c r="P47" s="57">
        <f t="shared" si="2"/>
        <v>1259.1600000000001</v>
      </c>
      <c r="Q47" s="51"/>
      <c r="R47" s="57"/>
      <c r="S47" s="1"/>
    </row>
    <row r="48" spans="1:19" s="29" customFormat="1" ht="27.75" customHeight="1">
      <c r="A48" s="94">
        <v>38</v>
      </c>
      <c r="B48" s="95" t="s">
        <v>89</v>
      </c>
      <c r="C48" s="96" t="s">
        <v>2</v>
      </c>
      <c r="D48" s="97">
        <v>105</v>
      </c>
      <c r="E48" s="160" t="s">
        <v>45</v>
      </c>
      <c r="F48" s="161"/>
      <c r="G48" s="160" t="s">
        <v>45</v>
      </c>
      <c r="H48" s="161"/>
      <c r="I48" s="160" t="s">
        <v>45</v>
      </c>
      <c r="J48" s="161"/>
      <c r="K48" s="160" t="s">
        <v>45</v>
      </c>
      <c r="L48" s="161"/>
      <c r="M48" s="160" t="s">
        <v>45</v>
      </c>
      <c r="N48" s="181"/>
      <c r="O48" s="81">
        <v>4.8</v>
      </c>
      <c r="P48" s="57">
        <f t="shared" si="2"/>
        <v>504</v>
      </c>
      <c r="Q48" s="51"/>
      <c r="R48" s="57"/>
      <c r="S48" s="1"/>
    </row>
    <row r="49" spans="1:19" s="29" customFormat="1" ht="27.75" customHeight="1">
      <c r="A49" s="94">
        <v>39</v>
      </c>
      <c r="B49" s="95" t="s">
        <v>90</v>
      </c>
      <c r="C49" s="96" t="s">
        <v>2</v>
      </c>
      <c r="D49" s="97">
        <v>105</v>
      </c>
      <c r="E49" s="160" t="s">
        <v>45</v>
      </c>
      <c r="F49" s="161"/>
      <c r="G49" s="160" t="s">
        <v>45</v>
      </c>
      <c r="H49" s="161"/>
      <c r="I49" s="160" t="s">
        <v>45</v>
      </c>
      <c r="J49" s="161"/>
      <c r="K49" s="104">
        <v>2.9</v>
      </c>
      <c r="L49" s="104">
        <f t="shared" si="1"/>
        <v>304.5</v>
      </c>
      <c r="M49" s="160" t="s">
        <v>45</v>
      </c>
      <c r="N49" s="181"/>
      <c r="O49" s="81">
        <v>3.85</v>
      </c>
      <c r="P49" s="57">
        <f t="shared" si="2"/>
        <v>404.25</v>
      </c>
      <c r="Q49" s="51"/>
      <c r="R49" s="57"/>
      <c r="S49" s="1"/>
    </row>
    <row r="50" spans="1:19" s="29" customFormat="1" ht="35.25" customHeight="1">
      <c r="A50" s="94">
        <v>40</v>
      </c>
      <c r="B50" s="95" t="s">
        <v>91</v>
      </c>
      <c r="C50" s="96" t="s">
        <v>2</v>
      </c>
      <c r="D50" s="97">
        <v>13</v>
      </c>
      <c r="E50" s="160" t="s">
        <v>45</v>
      </c>
      <c r="F50" s="161"/>
      <c r="G50" s="160" t="s">
        <v>45</v>
      </c>
      <c r="H50" s="161"/>
      <c r="I50" s="160" t="s">
        <v>45</v>
      </c>
      <c r="J50" s="161"/>
      <c r="K50" s="104">
        <v>22.6</v>
      </c>
      <c r="L50" s="104">
        <f t="shared" si="1"/>
        <v>293.8</v>
      </c>
      <c r="M50" s="160" t="s">
        <v>45</v>
      </c>
      <c r="N50" s="181"/>
      <c r="O50" s="81">
        <v>22.34</v>
      </c>
      <c r="P50" s="57">
        <f t="shared" si="2"/>
        <v>290.42</v>
      </c>
      <c r="Q50" s="51"/>
      <c r="R50" s="57"/>
      <c r="S50" s="1"/>
    </row>
    <row r="51" spans="1:19" s="29" customFormat="1" ht="33.75" customHeight="1">
      <c r="A51" s="94">
        <v>41</v>
      </c>
      <c r="B51" s="95" t="s">
        <v>92</v>
      </c>
      <c r="C51" s="96" t="s">
        <v>2</v>
      </c>
      <c r="D51" s="97">
        <v>4</v>
      </c>
      <c r="E51" s="160" t="s">
        <v>45</v>
      </c>
      <c r="F51" s="161"/>
      <c r="G51" s="160" t="s">
        <v>45</v>
      </c>
      <c r="H51" s="161"/>
      <c r="I51" s="160" t="s">
        <v>45</v>
      </c>
      <c r="J51" s="161"/>
      <c r="K51" s="160" t="s">
        <v>45</v>
      </c>
      <c r="L51" s="161"/>
      <c r="M51" s="160" t="s">
        <v>45</v>
      </c>
      <c r="N51" s="181"/>
      <c r="O51" s="81">
        <v>101.98276</v>
      </c>
      <c r="P51" s="57">
        <f t="shared" si="2"/>
        <v>407.93104</v>
      </c>
      <c r="Q51" s="51"/>
      <c r="R51" s="57"/>
      <c r="S51" s="1"/>
    </row>
    <row r="52" spans="1:19" s="29" customFormat="1" ht="35.25" customHeight="1">
      <c r="A52" s="94">
        <v>42</v>
      </c>
      <c r="B52" s="95" t="s">
        <v>93</v>
      </c>
      <c r="C52" s="96" t="s">
        <v>94</v>
      </c>
      <c r="D52" s="97">
        <v>2</v>
      </c>
      <c r="E52" s="160" t="s">
        <v>45</v>
      </c>
      <c r="F52" s="161"/>
      <c r="G52" s="160" t="s">
        <v>45</v>
      </c>
      <c r="H52" s="161"/>
      <c r="I52" s="160" t="s">
        <v>45</v>
      </c>
      <c r="J52" s="161"/>
      <c r="K52" s="160" t="s">
        <v>45</v>
      </c>
      <c r="L52" s="161"/>
      <c r="M52" s="160" t="s">
        <v>45</v>
      </c>
      <c r="N52" s="181"/>
      <c r="O52" s="81">
        <v>46.4</v>
      </c>
      <c r="P52" s="57">
        <f t="shared" si="2"/>
        <v>92.8</v>
      </c>
      <c r="Q52" s="51"/>
      <c r="R52" s="57"/>
      <c r="S52" s="1"/>
    </row>
    <row r="53" spans="1:19" s="29" customFormat="1" ht="27.75" customHeight="1">
      <c r="A53" s="94">
        <v>43</v>
      </c>
      <c r="B53" s="95" t="s">
        <v>95</v>
      </c>
      <c r="C53" s="96" t="s">
        <v>96</v>
      </c>
      <c r="D53" s="97">
        <v>14</v>
      </c>
      <c r="E53" s="160" t="s">
        <v>45</v>
      </c>
      <c r="F53" s="161"/>
      <c r="G53" s="160" t="s">
        <v>45</v>
      </c>
      <c r="H53" s="161"/>
      <c r="I53" s="160" t="s">
        <v>45</v>
      </c>
      <c r="J53" s="161"/>
      <c r="K53" s="104">
        <v>8.8000000000000007</v>
      </c>
      <c r="L53" s="104">
        <f t="shared" si="1"/>
        <v>123.20000000000002</v>
      </c>
      <c r="M53" s="160" t="s">
        <v>45</v>
      </c>
      <c r="N53" s="181"/>
      <c r="O53" s="81">
        <v>10.3</v>
      </c>
      <c r="P53" s="57">
        <f t="shared" si="2"/>
        <v>144.20000000000002</v>
      </c>
      <c r="Q53" s="51"/>
      <c r="R53" s="57"/>
      <c r="S53" s="1"/>
    </row>
    <row r="54" spans="1:19" s="29" customFormat="1" ht="61.5" customHeight="1">
      <c r="A54" s="94">
        <v>44</v>
      </c>
      <c r="B54" s="95" t="s">
        <v>169</v>
      </c>
      <c r="C54" s="96" t="s">
        <v>94</v>
      </c>
      <c r="D54" s="97">
        <v>777</v>
      </c>
      <c r="E54" s="160" t="s">
        <v>45</v>
      </c>
      <c r="F54" s="161"/>
      <c r="G54" s="160" t="s">
        <v>45</v>
      </c>
      <c r="H54" s="161"/>
      <c r="I54" s="160" t="s">
        <v>45</v>
      </c>
      <c r="J54" s="161"/>
      <c r="K54" s="104">
        <v>51.3</v>
      </c>
      <c r="L54" s="104">
        <f t="shared" si="1"/>
        <v>39860.1</v>
      </c>
      <c r="M54" s="160" t="s">
        <v>45</v>
      </c>
      <c r="N54" s="181"/>
      <c r="O54" s="81">
        <v>51</v>
      </c>
      <c r="P54" s="57">
        <f t="shared" si="2"/>
        <v>39627</v>
      </c>
      <c r="Q54" s="78"/>
      <c r="R54" s="77"/>
      <c r="S54" s="1"/>
    </row>
    <row r="55" spans="1:19" s="29" customFormat="1" ht="61.5" customHeight="1">
      <c r="A55" s="94">
        <v>45</v>
      </c>
      <c r="B55" s="95" t="s">
        <v>170</v>
      </c>
      <c r="C55" s="96" t="s">
        <v>94</v>
      </c>
      <c r="D55" s="97">
        <v>63</v>
      </c>
      <c r="E55" s="160" t="s">
        <v>45</v>
      </c>
      <c r="F55" s="161"/>
      <c r="G55" s="160" t="s">
        <v>45</v>
      </c>
      <c r="H55" s="161"/>
      <c r="I55" s="160" t="s">
        <v>45</v>
      </c>
      <c r="J55" s="161"/>
      <c r="K55" s="160" t="s">
        <v>45</v>
      </c>
      <c r="L55" s="161"/>
      <c r="M55" s="160" t="s">
        <v>45</v>
      </c>
      <c r="N55" s="181"/>
      <c r="O55" s="81">
        <v>71</v>
      </c>
      <c r="P55" s="57">
        <f t="shared" si="2"/>
        <v>4473</v>
      </c>
      <c r="Q55" s="78"/>
      <c r="R55" s="77"/>
      <c r="S55" s="1"/>
    </row>
    <row r="56" spans="1:19" s="29" customFormat="1" ht="35.25" customHeight="1">
      <c r="A56" s="94">
        <v>46</v>
      </c>
      <c r="B56" s="95" t="s">
        <v>99</v>
      </c>
      <c r="C56" s="96" t="s">
        <v>96</v>
      </c>
      <c r="D56" s="97">
        <v>210</v>
      </c>
      <c r="E56" s="160" t="s">
        <v>45</v>
      </c>
      <c r="F56" s="161"/>
      <c r="G56" s="160" t="s">
        <v>45</v>
      </c>
      <c r="H56" s="161"/>
      <c r="I56" s="160" t="s">
        <v>45</v>
      </c>
      <c r="J56" s="161"/>
      <c r="K56" s="160" t="s">
        <v>45</v>
      </c>
      <c r="L56" s="161"/>
      <c r="M56" s="160" t="s">
        <v>45</v>
      </c>
      <c r="N56" s="181"/>
      <c r="O56" s="81">
        <v>1.9</v>
      </c>
      <c r="P56" s="57">
        <f t="shared" si="2"/>
        <v>399</v>
      </c>
      <c r="Q56" s="51"/>
      <c r="R56" s="57"/>
      <c r="S56" s="1"/>
    </row>
    <row r="57" spans="1:19" s="29" customFormat="1" ht="31.5" customHeight="1">
      <c r="A57" s="94">
        <v>47</v>
      </c>
      <c r="B57" s="95" t="s">
        <v>100</v>
      </c>
      <c r="C57" s="96" t="s">
        <v>101</v>
      </c>
      <c r="D57" s="97">
        <v>3</v>
      </c>
      <c r="E57" s="160" t="s">
        <v>45</v>
      </c>
      <c r="F57" s="161"/>
      <c r="G57" s="160" t="s">
        <v>45</v>
      </c>
      <c r="H57" s="161"/>
      <c r="I57" s="160" t="s">
        <v>45</v>
      </c>
      <c r="J57" s="161"/>
      <c r="K57" s="160" t="s">
        <v>45</v>
      </c>
      <c r="L57" s="161"/>
      <c r="M57" s="160" t="s">
        <v>45</v>
      </c>
      <c r="N57" s="181"/>
      <c r="O57" s="81">
        <v>650.70000000000005</v>
      </c>
      <c r="P57" s="57">
        <f t="shared" si="2"/>
        <v>1952.1000000000001</v>
      </c>
      <c r="Q57" s="51"/>
      <c r="R57" s="57"/>
      <c r="S57" s="1"/>
    </row>
    <row r="58" spans="1:19" s="29" customFormat="1" ht="50.25" customHeight="1">
      <c r="A58" s="94">
        <v>48</v>
      </c>
      <c r="B58" s="95" t="s">
        <v>102</v>
      </c>
      <c r="C58" s="96" t="s">
        <v>103</v>
      </c>
      <c r="D58" s="97">
        <v>1890</v>
      </c>
      <c r="E58" s="160" t="s">
        <v>45</v>
      </c>
      <c r="F58" s="161"/>
      <c r="G58" s="160" t="s">
        <v>45</v>
      </c>
      <c r="H58" s="161"/>
      <c r="I58" s="160" t="s">
        <v>45</v>
      </c>
      <c r="J58" s="161"/>
      <c r="K58" s="104">
        <v>0.32</v>
      </c>
      <c r="L58" s="104">
        <f t="shared" si="1"/>
        <v>604.80000000000007</v>
      </c>
      <c r="M58" s="160" t="s">
        <v>45</v>
      </c>
      <c r="N58" s="181"/>
      <c r="O58" s="82">
        <v>0.43099999999999999</v>
      </c>
      <c r="P58" s="57">
        <f t="shared" si="2"/>
        <v>814.59</v>
      </c>
      <c r="Q58" s="78"/>
      <c r="R58" s="77"/>
      <c r="S58" s="1"/>
    </row>
    <row r="59" spans="1:19" s="29" customFormat="1" ht="50.25" customHeight="1">
      <c r="A59" s="94">
        <v>49</v>
      </c>
      <c r="B59" s="95" t="s">
        <v>104</v>
      </c>
      <c r="C59" s="96" t="s">
        <v>105</v>
      </c>
      <c r="D59" s="97">
        <v>630</v>
      </c>
      <c r="E59" s="160" t="s">
        <v>45</v>
      </c>
      <c r="F59" s="161"/>
      <c r="G59" s="160" t="s">
        <v>45</v>
      </c>
      <c r="H59" s="161"/>
      <c r="I59" s="160" t="s">
        <v>45</v>
      </c>
      <c r="J59" s="161"/>
      <c r="K59" s="104">
        <v>0.49</v>
      </c>
      <c r="L59" s="104">
        <f t="shared" si="1"/>
        <v>308.7</v>
      </c>
      <c r="M59" s="160" t="s">
        <v>45</v>
      </c>
      <c r="N59" s="181"/>
      <c r="O59" s="81">
        <v>0.47</v>
      </c>
      <c r="P59" s="57">
        <f t="shared" si="2"/>
        <v>296.09999999999997</v>
      </c>
      <c r="Q59" s="78"/>
      <c r="R59" s="77"/>
      <c r="S59" s="1"/>
    </row>
    <row r="60" spans="1:19" s="29" customFormat="1" ht="35.25" customHeight="1">
      <c r="A60" s="94">
        <v>50</v>
      </c>
      <c r="B60" s="95" t="s">
        <v>106</v>
      </c>
      <c r="C60" s="96" t="s">
        <v>107</v>
      </c>
      <c r="D60" s="97">
        <v>168</v>
      </c>
      <c r="E60" s="160" t="s">
        <v>45</v>
      </c>
      <c r="F60" s="161"/>
      <c r="G60" s="160" t="s">
        <v>45</v>
      </c>
      <c r="H60" s="161"/>
      <c r="I60" s="160" t="s">
        <v>45</v>
      </c>
      <c r="J60" s="161"/>
      <c r="K60" s="104">
        <v>3.4</v>
      </c>
      <c r="L60" s="104">
        <f t="shared" si="1"/>
        <v>571.19999999999993</v>
      </c>
      <c r="M60" s="160" t="s">
        <v>45</v>
      </c>
      <c r="N60" s="181"/>
      <c r="O60" s="81">
        <v>3.8852000000000002</v>
      </c>
      <c r="P60" s="57">
        <f t="shared" si="2"/>
        <v>652.71360000000004</v>
      </c>
      <c r="Q60" s="51"/>
      <c r="R60" s="57"/>
      <c r="S60" s="1"/>
    </row>
    <row r="61" spans="1:19" s="29" customFormat="1" ht="35.25" customHeight="1">
      <c r="A61" s="94">
        <v>51</v>
      </c>
      <c r="B61" s="95" t="s">
        <v>108</v>
      </c>
      <c r="C61" s="96" t="s">
        <v>107</v>
      </c>
      <c r="D61" s="97">
        <v>168</v>
      </c>
      <c r="E61" s="160" t="s">
        <v>45</v>
      </c>
      <c r="F61" s="161"/>
      <c r="G61" s="160" t="s">
        <v>45</v>
      </c>
      <c r="H61" s="161"/>
      <c r="I61" s="160" t="s">
        <v>45</v>
      </c>
      <c r="J61" s="161"/>
      <c r="K61" s="104">
        <v>3.4</v>
      </c>
      <c r="L61" s="104">
        <f t="shared" si="1"/>
        <v>571.19999999999993</v>
      </c>
      <c r="M61" s="160" t="s">
        <v>45</v>
      </c>
      <c r="N61" s="181"/>
      <c r="O61" s="81">
        <v>3.89</v>
      </c>
      <c r="P61" s="57">
        <f t="shared" si="2"/>
        <v>653.52</v>
      </c>
      <c r="Q61" s="51"/>
      <c r="R61" s="57"/>
      <c r="S61" s="1"/>
    </row>
    <row r="62" spans="1:19" s="29" customFormat="1" ht="35.25" customHeight="1">
      <c r="A62" s="94">
        <v>52</v>
      </c>
      <c r="B62" s="95" t="s">
        <v>109</v>
      </c>
      <c r="C62" s="96" t="s">
        <v>107</v>
      </c>
      <c r="D62" s="97">
        <v>42</v>
      </c>
      <c r="E62" s="160" t="s">
        <v>45</v>
      </c>
      <c r="F62" s="161"/>
      <c r="G62" s="160" t="s">
        <v>45</v>
      </c>
      <c r="H62" s="161"/>
      <c r="I62" s="160" t="s">
        <v>45</v>
      </c>
      <c r="J62" s="161"/>
      <c r="K62" s="160" t="s">
        <v>45</v>
      </c>
      <c r="L62" s="161"/>
      <c r="M62" s="160" t="s">
        <v>45</v>
      </c>
      <c r="N62" s="181"/>
      <c r="O62" s="81">
        <v>5.5</v>
      </c>
      <c r="P62" s="57">
        <f t="shared" si="2"/>
        <v>231</v>
      </c>
      <c r="Q62" s="51"/>
      <c r="R62" s="57"/>
      <c r="S62" s="1"/>
    </row>
    <row r="63" spans="1:19" s="29" customFormat="1" ht="35.25" customHeight="1">
      <c r="A63" s="94">
        <v>53</v>
      </c>
      <c r="B63" s="95" t="s">
        <v>110</v>
      </c>
      <c r="C63" s="96" t="s">
        <v>2</v>
      </c>
      <c r="D63" s="97">
        <v>4</v>
      </c>
      <c r="E63" s="160" t="s">
        <v>45</v>
      </c>
      <c r="F63" s="161"/>
      <c r="G63" s="160" t="s">
        <v>45</v>
      </c>
      <c r="H63" s="161"/>
      <c r="I63" s="160" t="s">
        <v>45</v>
      </c>
      <c r="J63" s="161"/>
      <c r="K63" s="104">
        <v>106</v>
      </c>
      <c r="L63" s="104">
        <f t="shared" si="1"/>
        <v>424</v>
      </c>
      <c r="M63" s="160" t="s">
        <v>45</v>
      </c>
      <c r="N63" s="181"/>
      <c r="O63" s="82">
        <v>129.30000000000001</v>
      </c>
      <c r="P63" s="57">
        <f t="shared" si="2"/>
        <v>517.20000000000005</v>
      </c>
      <c r="Q63" s="51"/>
      <c r="R63" s="57"/>
      <c r="S63" s="1"/>
    </row>
    <row r="64" spans="1:19" s="29" customFormat="1" ht="63.75" customHeight="1">
      <c r="A64" s="94">
        <v>54</v>
      </c>
      <c r="B64" s="95" t="s">
        <v>111</v>
      </c>
      <c r="C64" s="96" t="s">
        <v>2</v>
      </c>
      <c r="D64" s="97">
        <v>4</v>
      </c>
      <c r="E64" s="160" t="s">
        <v>45</v>
      </c>
      <c r="F64" s="161"/>
      <c r="G64" s="160" t="s">
        <v>45</v>
      </c>
      <c r="H64" s="161"/>
      <c r="I64" s="160" t="s">
        <v>45</v>
      </c>
      <c r="J64" s="161"/>
      <c r="K64" s="104">
        <v>98.9</v>
      </c>
      <c r="L64" s="104">
        <f t="shared" si="1"/>
        <v>395.6</v>
      </c>
      <c r="M64" s="160" t="s">
        <v>45</v>
      </c>
      <c r="N64" s="181"/>
      <c r="O64" s="82">
        <v>150</v>
      </c>
      <c r="P64" s="57">
        <f t="shared" si="2"/>
        <v>600</v>
      </c>
      <c r="Q64" s="78"/>
      <c r="R64" s="77"/>
      <c r="S64" s="1"/>
    </row>
    <row r="65" spans="1:19" s="29" customFormat="1" ht="27" customHeight="1">
      <c r="A65" s="94">
        <v>55</v>
      </c>
      <c r="B65" s="95" t="s">
        <v>112</v>
      </c>
      <c r="C65" s="96" t="s">
        <v>2</v>
      </c>
      <c r="D65" s="97">
        <v>13</v>
      </c>
      <c r="E65" s="160" t="s">
        <v>45</v>
      </c>
      <c r="F65" s="161"/>
      <c r="G65" s="160" t="s">
        <v>45</v>
      </c>
      <c r="H65" s="161"/>
      <c r="I65" s="160" t="s">
        <v>45</v>
      </c>
      <c r="J65" s="161"/>
      <c r="K65" s="104">
        <v>12</v>
      </c>
      <c r="L65" s="104">
        <f t="shared" si="1"/>
        <v>156</v>
      </c>
      <c r="M65" s="160" t="s">
        <v>45</v>
      </c>
      <c r="N65" s="181"/>
      <c r="O65" s="81">
        <v>15.57</v>
      </c>
      <c r="P65" s="57">
        <f t="shared" si="2"/>
        <v>202.41</v>
      </c>
      <c r="Q65" s="51"/>
      <c r="R65" s="57"/>
      <c r="S65" s="1"/>
    </row>
    <row r="66" spans="1:19" s="29" customFormat="1" ht="22.5" customHeight="1">
      <c r="A66" s="94">
        <v>56</v>
      </c>
      <c r="B66" s="95" t="s">
        <v>113</v>
      </c>
      <c r="C66" s="96" t="s">
        <v>94</v>
      </c>
      <c r="D66" s="97">
        <v>1</v>
      </c>
      <c r="E66" s="160" t="s">
        <v>45</v>
      </c>
      <c r="F66" s="161"/>
      <c r="G66" s="160" t="s">
        <v>45</v>
      </c>
      <c r="H66" s="161"/>
      <c r="I66" s="160" t="s">
        <v>45</v>
      </c>
      <c r="J66" s="161"/>
      <c r="K66" s="160" t="s">
        <v>45</v>
      </c>
      <c r="L66" s="161"/>
      <c r="M66" s="160" t="s">
        <v>45</v>
      </c>
      <c r="N66" s="181"/>
      <c r="O66" s="81">
        <v>50.32</v>
      </c>
      <c r="P66" s="57">
        <f t="shared" si="2"/>
        <v>50.32</v>
      </c>
      <c r="Q66" s="51"/>
      <c r="R66" s="57"/>
      <c r="S66" s="1"/>
    </row>
    <row r="67" spans="1:19" s="29" customFormat="1" ht="22.5" customHeight="1">
      <c r="A67" s="94">
        <v>57</v>
      </c>
      <c r="B67" s="95" t="s">
        <v>114</v>
      </c>
      <c r="C67" s="96" t="s">
        <v>2</v>
      </c>
      <c r="D67" s="97">
        <v>42</v>
      </c>
      <c r="E67" s="160" t="s">
        <v>45</v>
      </c>
      <c r="F67" s="161"/>
      <c r="G67" s="160" t="s">
        <v>45</v>
      </c>
      <c r="H67" s="161"/>
      <c r="I67" s="160" t="s">
        <v>45</v>
      </c>
      <c r="J67" s="161"/>
      <c r="K67" s="160" t="s">
        <v>45</v>
      </c>
      <c r="L67" s="161"/>
      <c r="M67" s="160" t="s">
        <v>45</v>
      </c>
      <c r="N67" s="181"/>
      <c r="O67" s="82">
        <v>3</v>
      </c>
      <c r="P67" s="57">
        <f t="shared" si="2"/>
        <v>126</v>
      </c>
      <c r="Q67" s="51"/>
      <c r="R67" s="57"/>
      <c r="S67" s="1"/>
    </row>
    <row r="68" spans="1:19" s="29" customFormat="1" ht="22.5" customHeight="1">
      <c r="A68" s="94">
        <v>58</v>
      </c>
      <c r="B68" s="95" t="s">
        <v>115</v>
      </c>
      <c r="C68" s="96" t="s">
        <v>2</v>
      </c>
      <c r="D68" s="97">
        <v>42</v>
      </c>
      <c r="E68" s="160" t="s">
        <v>45</v>
      </c>
      <c r="F68" s="161"/>
      <c r="G68" s="160" t="s">
        <v>45</v>
      </c>
      <c r="H68" s="161"/>
      <c r="I68" s="160" t="s">
        <v>45</v>
      </c>
      <c r="J68" s="161"/>
      <c r="K68" s="160" t="s">
        <v>45</v>
      </c>
      <c r="L68" s="161"/>
      <c r="M68" s="160" t="s">
        <v>45</v>
      </c>
      <c r="N68" s="181"/>
      <c r="O68" s="81">
        <v>1.96</v>
      </c>
      <c r="P68" s="57">
        <f t="shared" si="2"/>
        <v>82.32</v>
      </c>
      <c r="Q68" s="51"/>
      <c r="R68" s="57"/>
      <c r="S68" s="1"/>
    </row>
    <row r="69" spans="1:19" s="29" customFormat="1" ht="22.5" customHeight="1">
      <c r="A69" s="94">
        <v>59</v>
      </c>
      <c r="B69" s="95" t="s">
        <v>116</v>
      </c>
      <c r="C69" s="96" t="s">
        <v>2</v>
      </c>
      <c r="D69" s="97">
        <v>42</v>
      </c>
      <c r="E69" s="160" t="s">
        <v>45</v>
      </c>
      <c r="F69" s="161"/>
      <c r="G69" s="160" t="s">
        <v>45</v>
      </c>
      <c r="H69" s="161"/>
      <c r="I69" s="160" t="s">
        <v>45</v>
      </c>
      <c r="J69" s="161"/>
      <c r="K69" s="160" t="s">
        <v>45</v>
      </c>
      <c r="L69" s="161"/>
      <c r="M69" s="160" t="s">
        <v>45</v>
      </c>
      <c r="N69" s="181"/>
      <c r="O69" s="82">
        <v>3.9</v>
      </c>
      <c r="P69" s="57">
        <f t="shared" si="2"/>
        <v>163.79999999999998</v>
      </c>
      <c r="Q69" s="51"/>
      <c r="R69" s="57"/>
      <c r="S69" s="1"/>
    </row>
    <row r="70" spans="1:19" s="29" customFormat="1" ht="35.25" customHeight="1">
      <c r="A70" s="94">
        <v>60</v>
      </c>
      <c r="B70" s="95" t="s">
        <v>117</v>
      </c>
      <c r="C70" s="96" t="s">
        <v>2</v>
      </c>
      <c r="D70" s="97">
        <v>1260</v>
      </c>
      <c r="E70" s="160" t="s">
        <v>45</v>
      </c>
      <c r="F70" s="161"/>
      <c r="G70" s="160" t="s">
        <v>45</v>
      </c>
      <c r="H70" s="161"/>
      <c r="I70" s="160" t="s">
        <v>45</v>
      </c>
      <c r="J70" s="161"/>
      <c r="K70" s="104">
        <v>0.64</v>
      </c>
      <c r="L70" s="104">
        <f t="shared" si="1"/>
        <v>806.4</v>
      </c>
      <c r="M70" s="160" t="s">
        <v>45</v>
      </c>
      <c r="N70" s="181"/>
      <c r="O70" s="81">
        <v>1.034</v>
      </c>
      <c r="P70" s="57">
        <f t="shared" si="2"/>
        <v>1302.8400000000001</v>
      </c>
      <c r="Q70" s="51"/>
      <c r="R70" s="57"/>
      <c r="S70" s="1"/>
    </row>
    <row r="71" spans="1:19" s="29" customFormat="1" ht="35.25" customHeight="1">
      <c r="A71" s="94">
        <v>61</v>
      </c>
      <c r="B71" s="95" t="s">
        <v>118</v>
      </c>
      <c r="C71" s="96" t="s">
        <v>2</v>
      </c>
      <c r="D71" s="97">
        <v>62</v>
      </c>
      <c r="E71" s="160" t="s">
        <v>45</v>
      </c>
      <c r="F71" s="161"/>
      <c r="G71" s="160" t="s">
        <v>45</v>
      </c>
      <c r="H71" s="161"/>
      <c r="I71" s="160" t="s">
        <v>45</v>
      </c>
      <c r="J71" s="161"/>
      <c r="K71" s="104">
        <v>22.6</v>
      </c>
      <c r="L71" s="104">
        <f t="shared" si="1"/>
        <v>1401.2</v>
      </c>
      <c r="M71" s="160" t="s">
        <v>45</v>
      </c>
      <c r="N71" s="181"/>
      <c r="O71" s="81">
        <v>26.6</v>
      </c>
      <c r="P71" s="57">
        <f t="shared" si="2"/>
        <v>1649.2</v>
      </c>
      <c r="Q71" s="51"/>
      <c r="R71" s="57"/>
      <c r="S71" s="1"/>
    </row>
    <row r="72" spans="1:19" s="29" customFormat="1" ht="22.5" customHeight="1">
      <c r="A72" s="94">
        <v>62</v>
      </c>
      <c r="B72" s="95" t="s">
        <v>119</v>
      </c>
      <c r="C72" s="96" t="s">
        <v>107</v>
      </c>
      <c r="D72" s="97">
        <v>3</v>
      </c>
      <c r="E72" s="160" t="s">
        <v>45</v>
      </c>
      <c r="F72" s="161"/>
      <c r="G72" s="160" t="s">
        <v>45</v>
      </c>
      <c r="H72" s="161"/>
      <c r="I72" s="160" t="s">
        <v>45</v>
      </c>
      <c r="J72" s="161"/>
      <c r="K72" s="160" t="s">
        <v>45</v>
      </c>
      <c r="L72" s="161"/>
      <c r="M72" s="160" t="s">
        <v>45</v>
      </c>
      <c r="N72" s="181"/>
      <c r="O72" s="82">
        <v>21.54</v>
      </c>
      <c r="P72" s="57">
        <f t="shared" si="2"/>
        <v>64.62</v>
      </c>
      <c r="Q72" s="51"/>
      <c r="R72" s="57"/>
      <c r="S72" s="1"/>
    </row>
    <row r="73" spans="1:19" s="29" customFormat="1" ht="67.5" customHeight="1">
      <c r="A73" s="94">
        <v>63</v>
      </c>
      <c r="B73" s="95" t="s">
        <v>120</v>
      </c>
      <c r="C73" s="96" t="s">
        <v>94</v>
      </c>
      <c r="D73" s="97">
        <v>17</v>
      </c>
      <c r="E73" s="160" t="s">
        <v>45</v>
      </c>
      <c r="F73" s="161"/>
      <c r="G73" s="160" t="s">
        <v>45</v>
      </c>
      <c r="H73" s="161"/>
      <c r="I73" s="160" t="s">
        <v>45</v>
      </c>
      <c r="J73" s="161"/>
      <c r="K73" s="104">
        <v>22</v>
      </c>
      <c r="L73" s="104">
        <f t="shared" si="1"/>
        <v>374</v>
      </c>
      <c r="M73" s="160" t="s">
        <v>45</v>
      </c>
      <c r="N73" s="181"/>
      <c r="O73" s="81">
        <v>22.586210000000001</v>
      </c>
      <c r="P73" s="57">
        <f t="shared" si="2"/>
        <v>383.96557000000001</v>
      </c>
      <c r="Q73" s="78"/>
      <c r="R73" s="77"/>
      <c r="S73" s="1"/>
    </row>
    <row r="74" spans="1:19" s="29" customFormat="1" ht="67.5" customHeight="1">
      <c r="A74" s="94">
        <v>64</v>
      </c>
      <c r="B74" s="95" t="s">
        <v>121</v>
      </c>
      <c r="C74" s="96" t="s">
        <v>94</v>
      </c>
      <c r="D74" s="97">
        <v>17</v>
      </c>
      <c r="E74" s="160" t="s">
        <v>45</v>
      </c>
      <c r="F74" s="161"/>
      <c r="G74" s="160" t="s">
        <v>45</v>
      </c>
      <c r="H74" s="161"/>
      <c r="I74" s="160" t="s">
        <v>45</v>
      </c>
      <c r="J74" s="161"/>
      <c r="K74" s="104">
        <v>21.3</v>
      </c>
      <c r="L74" s="104">
        <f t="shared" si="1"/>
        <v>362.1</v>
      </c>
      <c r="M74" s="160" t="s">
        <v>45</v>
      </c>
      <c r="N74" s="181"/>
      <c r="O74" s="81">
        <v>29.31034</v>
      </c>
      <c r="P74" s="57">
        <f t="shared" si="2"/>
        <v>498.27578</v>
      </c>
      <c r="Q74" s="78"/>
      <c r="R74" s="77"/>
      <c r="S74" s="1"/>
    </row>
    <row r="75" spans="1:19" s="29" customFormat="1" ht="67.5" customHeight="1">
      <c r="A75" s="94">
        <v>65</v>
      </c>
      <c r="B75" s="95" t="s">
        <v>122</v>
      </c>
      <c r="C75" s="96" t="s">
        <v>94</v>
      </c>
      <c r="D75" s="97">
        <v>29</v>
      </c>
      <c r="E75" s="160" t="s">
        <v>45</v>
      </c>
      <c r="F75" s="161"/>
      <c r="G75" s="160" t="s">
        <v>45</v>
      </c>
      <c r="H75" s="161"/>
      <c r="I75" s="160" t="s">
        <v>45</v>
      </c>
      <c r="J75" s="161"/>
      <c r="K75" s="104">
        <v>26.8</v>
      </c>
      <c r="L75" s="104">
        <f t="shared" si="1"/>
        <v>777.2</v>
      </c>
      <c r="M75" s="160" t="s">
        <v>45</v>
      </c>
      <c r="N75" s="181"/>
      <c r="O75" s="82">
        <v>41.4</v>
      </c>
      <c r="P75" s="57">
        <f t="shared" ref="P75:P106" si="3">O75*D75</f>
        <v>1200.5999999999999</v>
      </c>
      <c r="Q75" s="78"/>
      <c r="R75" s="77"/>
      <c r="S75" s="1"/>
    </row>
    <row r="76" spans="1:19" s="29" customFormat="1" ht="67.5" customHeight="1">
      <c r="A76" s="94">
        <v>66</v>
      </c>
      <c r="B76" s="95" t="s">
        <v>123</v>
      </c>
      <c r="C76" s="96" t="s">
        <v>94</v>
      </c>
      <c r="D76" s="97">
        <v>29</v>
      </c>
      <c r="E76" s="160" t="s">
        <v>45</v>
      </c>
      <c r="F76" s="161"/>
      <c r="G76" s="160" t="s">
        <v>45</v>
      </c>
      <c r="H76" s="161"/>
      <c r="I76" s="160" t="s">
        <v>45</v>
      </c>
      <c r="J76" s="161"/>
      <c r="K76" s="104">
        <v>36.799999999999997</v>
      </c>
      <c r="L76" s="104">
        <f t="shared" ref="L76:L104" si="4">K76*D76</f>
        <v>1067.1999999999998</v>
      </c>
      <c r="M76" s="160" t="s">
        <v>45</v>
      </c>
      <c r="N76" s="181"/>
      <c r="O76" s="81">
        <v>36.6</v>
      </c>
      <c r="P76" s="57">
        <f t="shared" si="3"/>
        <v>1061.4000000000001</v>
      </c>
      <c r="Q76" s="78"/>
      <c r="R76" s="77"/>
      <c r="S76" s="1"/>
    </row>
    <row r="77" spans="1:19" s="29" customFormat="1" ht="39" customHeight="1">
      <c r="A77" s="94">
        <v>67</v>
      </c>
      <c r="B77" s="95" t="s">
        <v>124</v>
      </c>
      <c r="C77" s="96" t="s">
        <v>2</v>
      </c>
      <c r="D77" s="97">
        <v>546</v>
      </c>
      <c r="E77" s="160" t="s">
        <v>45</v>
      </c>
      <c r="F77" s="161"/>
      <c r="G77" s="160" t="s">
        <v>45</v>
      </c>
      <c r="H77" s="161"/>
      <c r="I77" s="160" t="s">
        <v>45</v>
      </c>
      <c r="J77" s="161"/>
      <c r="K77" s="104">
        <v>1.52</v>
      </c>
      <c r="L77" s="104">
        <f t="shared" si="4"/>
        <v>829.92</v>
      </c>
      <c r="M77" s="160" t="s">
        <v>45</v>
      </c>
      <c r="N77" s="181"/>
      <c r="O77" s="81">
        <v>1.68</v>
      </c>
      <c r="P77" s="57">
        <f t="shared" si="3"/>
        <v>917.28</v>
      </c>
      <c r="Q77" s="51"/>
      <c r="R77" s="57"/>
      <c r="S77" s="1"/>
    </row>
    <row r="78" spans="1:19" s="29" customFormat="1" ht="50.25" customHeight="1">
      <c r="A78" s="94">
        <v>68</v>
      </c>
      <c r="B78" s="95" t="s">
        <v>185</v>
      </c>
      <c r="C78" s="96" t="s">
        <v>2</v>
      </c>
      <c r="D78" s="97">
        <v>84</v>
      </c>
      <c r="E78" s="160" t="s">
        <v>45</v>
      </c>
      <c r="F78" s="161"/>
      <c r="G78" s="160" t="s">
        <v>45</v>
      </c>
      <c r="H78" s="161"/>
      <c r="I78" s="160" t="s">
        <v>45</v>
      </c>
      <c r="J78" s="161"/>
      <c r="K78" s="104">
        <v>1.1299999999999999</v>
      </c>
      <c r="L78" s="104">
        <f t="shared" si="4"/>
        <v>94.919999999999987</v>
      </c>
      <c r="M78" s="160" t="s">
        <v>45</v>
      </c>
      <c r="N78" s="181"/>
      <c r="O78" s="81">
        <v>1.2</v>
      </c>
      <c r="P78" s="57">
        <f t="shared" si="3"/>
        <v>100.8</v>
      </c>
      <c r="Q78" s="78"/>
      <c r="R78" s="77"/>
      <c r="S78" s="1"/>
    </row>
    <row r="79" spans="1:19" s="29" customFormat="1" ht="50.25" customHeight="1">
      <c r="A79" s="94">
        <v>69</v>
      </c>
      <c r="B79" s="95" t="s">
        <v>126</v>
      </c>
      <c r="C79" s="96" t="s">
        <v>2</v>
      </c>
      <c r="D79" s="97">
        <v>21</v>
      </c>
      <c r="E79" s="160" t="s">
        <v>45</v>
      </c>
      <c r="F79" s="161"/>
      <c r="G79" s="160" t="s">
        <v>45</v>
      </c>
      <c r="H79" s="161"/>
      <c r="I79" s="160" t="s">
        <v>45</v>
      </c>
      <c r="J79" s="161"/>
      <c r="K79" s="104">
        <v>5.2</v>
      </c>
      <c r="L79" s="104">
        <f t="shared" si="4"/>
        <v>109.2</v>
      </c>
      <c r="M79" s="160" t="s">
        <v>45</v>
      </c>
      <c r="N79" s="181"/>
      <c r="O79" s="81">
        <v>6.5739999999999998</v>
      </c>
      <c r="P79" s="57">
        <f t="shared" si="3"/>
        <v>138.054</v>
      </c>
      <c r="Q79" s="78"/>
      <c r="R79" s="77"/>
      <c r="S79" s="1"/>
    </row>
    <row r="80" spans="1:19" s="29" customFormat="1" ht="28.5" customHeight="1">
      <c r="A80" s="94">
        <v>70</v>
      </c>
      <c r="B80" s="95" t="s">
        <v>127</v>
      </c>
      <c r="C80" s="96" t="s">
        <v>2</v>
      </c>
      <c r="D80" s="97">
        <v>85</v>
      </c>
      <c r="E80" s="160" t="s">
        <v>45</v>
      </c>
      <c r="F80" s="161"/>
      <c r="G80" s="160" t="s">
        <v>45</v>
      </c>
      <c r="H80" s="161"/>
      <c r="I80" s="160" t="s">
        <v>45</v>
      </c>
      <c r="J80" s="161"/>
      <c r="K80" s="160" t="s">
        <v>45</v>
      </c>
      <c r="L80" s="161"/>
      <c r="M80" s="160" t="s">
        <v>45</v>
      </c>
      <c r="N80" s="181"/>
      <c r="O80" s="82">
        <v>0.86</v>
      </c>
      <c r="P80" s="57">
        <f t="shared" si="3"/>
        <v>73.099999999999994</v>
      </c>
      <c r="Q80" s="78"/>
      <c r="R80" s="77"/>
      <c r="S80" s="1"/>
    </row>
    <row r="81" spans="1:19" s="29" customFormat="1" ht="37.5" customHeight="1">
      <c r="A81" s="94">
        <v>71</v>
      </c>
      <c r="B81" s="95" t="s">
        <v>186</v>
      </c>
      <c r="C81" s="96" t="s">
        <v>2</v>
      </c>
      <c r="D81" s="97">
        <v>1260</v>
      </c>
      <c r="E81" s="160" t="s">
        <v>45</v>
      </c>
      <c r="F81" s="161"/>
      <c r="G81" s="160" t="s">
        <v>45</v>
      </c>
      <c r="H81" s="161"/>
      <c r="I81" s="160" t="s">
        <v>45</v>
      </c>
      <c r="J81" s="161"/>
      <c r="K81" s="104">
        <v>0.6</v>
      </c>
      <c r="L81" s="104">
        <f t="shared" si="4"/>
        <v>756</v>
      </c>
      <c r="M81" s="160" t="s">
        <v>45</v>
      </c>
      <c r="N81" s="181"/>
      <c r="O81" s="81">
        <v>0.59</v>
      </c>
      <c r="P81" s="57">
        <f t="shared" si="3"/>
        <v>743.4</v>
      </c>
      <c r="Q81" s="78"/>
      <c r="R81" s="77"/>
      <c r="S81" s="1"/>
    </row>
    <row r="82" spans="1:19" s="29" customFormat="1" ht="39" customHeight="1">
      <c r="A82" s="94">
        <v>72</v>
      </c>
      <c r="B82" s="95" t="s">
        <v>187</v>
      </c>
      <c r="C82" s="96" t="s">
        <v>2</v>
      </c>
      <c r="D82" s="97">
        <v>12</v>
      </c>
      <c r="E82" s="160" t="s">
        <v>45</v>
      </c>
      <c r="F82" s="161"/>
      <c r="G82" s="160" t="s">
        <v>45</v>
      </c>
      <c r="H82" s="161"/>
      <c r="I82" s="160" t="s">
        <v>45</v>
      </c>
      <c r="J82" s="161"/>
      <c r="K82" s="104">
        <v>19.899999999999999</v>
      </c>
      <c r="L82" s="104">
        <f t="shared" si="4"/>
        <v>238.79999999999998</v>
      </c>
      <c r="M82" s="160" t="s">
        <v>45</v>
      </c>
      <c r="N82" s="181"/>
      <c r="O82" s="81">
        <v>28</v>
      </c>
      <c r="P82" s="57">
        <f t="shared" si="3"/>
        <v>336</v>
      </c>
      <c r="Q82" s="78"/>
      <c r="R82" s="77"/>
      <c r="S82" s="1"/>
    </row>
    <row r="83" spans="1:19" s="29" customFormat="1" ht="33.75" customHeight="1">
      <c r="A83" s="94">
        <v>73</v>
      </c>
      <c r="B83" s="95" t="s">
        <v>130</v>
      </c>
      <c r="C83" s="96" t="s">
        <v>2</v>
      </c>
      <c r="D83" s="97">
        <v>1</v>
      </c>
      <c r="E83" s="160" t="s">
        <v>45</v>
      </c>
      <c r="F83" s="161"/>
      <c r="G83" s="160" t="s">
        <v>45</v>
      </c>
      <c r="H83" s="161"/>
      <c r="I83" s="160" t="s">
        <v>45</v>
      </c>
      <c r="J83" s="161"/>
      <c r="K83" s="160" t="s">
        <v>45</v>
      </c>
      <c r="L83" s="161"/>
      <c r="M83" s="160" t="s">
        <v>45</v>
      </c>
      <c r="N83" s="181"/>
      <c r="O83" s="81">
        <v>52.2</v>
      </c>
      <c r="P83" s="57">
        <f t="shared" si="3"/>
        <v>52.2</v>
      </c>
      <c r="Q83" s="78"/>
      <c r="R83" s="77"/>
      <c r="S83" s="1"/>
    </row>
    <row r="84" spans="1:19" s="29" customFormat="1" ht="28.5" customHeight="1">
      <c r="A84" s="94">
        <v>74</v>
      </c>
      <c r="B84" s="95" t="s">
        <v>131</v>
      </c>
      <c r="C84" s="96" t="s">
        <v>2</v>
      </c>
      <c r="D84" s="97">
        <v>16</v>
      </c>
      <c r="E84" s="160" t="s">
        <v>45</v>
      </c>
      <c r="F84" s="161"/>
      <c r="G84" s="160" t="s">
        <v>45</v>
      </c>
      <c r="H84" s="161"/>
      <c r="I84" s="160" t="s">
        <v>45</v>
      </c>
      <c r="J84" s="161"/>
      <c r="K84" s="118">
        <v>38.799999999999997</v>
      </c>
      <c r="L84" s="116">
        <f t="shared" si="4"/>
        <v>620.79999999999995</v>
      </c>
      <c r="M84" s="160" t="s">
        <v>45</v>
      </c>
      <c r="N84" s="181"/>
      <c r="O84" s="82">
        <v>42.2</v>
      </c>
      <c r="P84" s="57">
        <f t="shared" si="3"/>
        <v>675.2</v>
      </c>
      <c r="Q84" s="78"/>
      <c r="R84" s="77"/>
      <c r="S84" s="1"/>
    </row>
    <row r="85" spans="1:19" s="29" customFormat="1" ht="27" customHeight="1">
      <c r="A85" s="94">
        <v>75</v>
      </c>
      <c r="B85" s="95" t="s">
        <v>132</v>
      </c>
      <c r="C85" s="96" t="s">
        <v>2</v>
      </c>
      <c r="D85" s="97">
        <v>19</v>
      </c>
      <c r="E85" s="160" t="s">
        <v>45</v>
      </c>
      <c r="F85" s="161"/>
      <c r="G85" s="160" t="s">
        <v>45</v>
      </c>
      <c r="H85" s="161"/>
      <c r="I85" s="160" t="s">
        <v>45</v>
      </c>
      <c r="J85" s="161"/>
      <c r="K85" s="104">
        <v>38.799999999999997</v>
      </c>
      <c r="L85" s="104">
        <f t="shared" si="4"/>
        <v>737.19999999999993</v>
      </c>
      <c r="M85" s="160" t="s">
        <v>45</v>
      </c>
      <c r="N85" s="181"/>
      <c r="O85" s="81">
        <v>42.2</v>
      </c>
      <c r="P85" s="57">
        <f t="shared" si="3"/>
        <v>801.80000000000007</v>
      </c>
      <c r="Q85" s="51"/>
      <c r="R85" s="57"/>
      <c r="S85" s="1"/>
    </row>
    <row r="86" spans="1:19" s="29" customFormat="1" ht="47.25" customHeight="1">
      <c r="A86" s="94">
        <v>76</v>
      </c>
      <c r="B86" s="95" t="s">
        <v>188</v>
      </c>
      <c r="C86" s="96" t="s">
        <v>75</v>
      </c>
      <c r="D86" s="97">
        <v>14</v>
      </c>
      <c r="E86" s="160" t="s">
        <v>45</v>
      </c>
      <c r="F86" s="161"/>
      <c r="G86" s="160" t="s">
        <v>45</v>
      </c>
      <c r="H86" s="161"/>
      <c r="I86" s="160" t="s">
        <v>45</v>
      </c>
      <c r="J86" s="161"/>
      <c r="K86" s="104">
        <v>16.399999999999999</v>
      </c>
      <c r="L86" s="104">
        <f t="shared" si="4"/>
        <v>229.59999999999997</v>
      </c>
      <c r="M86" s="160" t="s">
        <v>45</v>
      </c>
      <c r="N86" s="181"/>
      <c r="O86" s="81">
        <v>18.2</v>
      </c>
      <c r="P86" s="57">
        <f t="shared" si="3"/>
        <v>254.79999999999998</v>
      </c>
      <c r="Q86" s="78"/>
      <c r="R86" s="77"/>
      <c r="S86" s="1"/>
    </row>
    <row r="87" spans="1:19" s="29" customFormat="1" ht="51.75" customHeight="1">
      <c r="A87" s="94">
        <v>77</v>
      </c>
      <c r="B87" s="95" t="s">
        <v>189</v>
      </c>
      <c r="C87" s="96" t="s">
        <v>75</v>
      </c>
      <c r="D87" s="97">
        <v>2</v>
      </c>
      <c r="E87" s="160" t="s">
        <v>45</v>
      </c>
      <c r="F87" s="161"/>
      <c r="G87" s="160" t="s">
        <v>45</v>
      </c>
      <c r="H87" s="161"/>
      <c r="I87" s="160" t="s">
        <v>45</v>
      </c>
      <c r="J87" s="161"/>
      <c r="K87" s="160" t="s">
        <v>45</v>
      </c>
      <c r="L87" s="161"/>
      <c r="M87" s="160" t="s">
        <v>45</v>
      </c>
      <c r="N87" s="181"/>
      <c r="O87" s="81">
        <v>18.2</v>
      </c>
      <c r="P87" s="57">
        <f t="shared" si="3"/>
        <v>36.4</v>
      </c>
      <c r="Q87" s="78"/>
      <c r="R87" s="77"/>
      <c r="S87" s="1"/>
    </row>
    <row r="88" spans="1:19" s="29" customFormat="1" ht="51.75" customHeight="1">
      <c r="A88" s="94">
        <v>78</v>
      </c>
      <c r="B88" s="95" t="s">
        <v>135</v>
      </c>
      <c r="C88" s="96" t="s">
        <v>2</v>
      </c>
      <c r="D88" s="97">
        <v>1</v>
      </c>
      <c r="E88" s="104">
        <v>8490</v>
      </c>
      <c r="F88" s="104">
        <f t="shared" ref="F88:F118" si="5">E88*D88</f>
        <v>8490</v>
      </c>
      <c r="G88" s="160" t="s">
        <v>45</v>
      </c>
      <c r="H88" s="161"/>
      <c r="I88" s="160" t="s">
        <v>45</v>
      </c>
      <c r="J88" s="161"/>
      <c r="K88" s="160" t="s">
        <v>45</v>
      </c>
      <c r="L88" s="161"/>
      <c r="M88" s="104">
        <v>6772.08</v>
      </c>
      <c r="N88" s="85">
        <f t="shared" ref="N88:N118" si="6">M88*D88</f>
        <v>6772.08</v>
      </c>
      <c r="O88" s="98">
        <v>8650</v>
      </c>
      <c r="P88" s="57">
        <f t="shared" si="3"/>
        <v>8650</v>
      </c>
      <c r="Q88" s="78"/>
      <c r="R88" s="77"/>
      <c r="S88" s="1"/>
    </row>
    <row r="89" spans="1:19" s="29" customFormat="1" ht="50.25" customHeight="1">
      <c r="A89" s="94">
        <v>79</v>
      </c>
      <c r="B89" s="95" t="s">
        <v>136</v>
      </c>
      <c r="C89" s="96" t="s">
        <v>2</v>
      </c>
      <c r="D89" s="97">
        <v>1</v>
      </c>
      <c r="E89" s="104">
        <v>1620</v>
      </c>
      <c r="F89" s="104">
        <f t="shared" si="5"/>
        <v>1620</v>
      </c>
      <c r="G89" s="160" t="s">
        <v>45</v>
      </c>
      <c r="H89" s="161"/>
      <c r="I89" s="104">
        <v>693</v>
      </c>
      <c r="J89" s="104">
        <f t="shared" ref="J89:J118" si="7">I89*D89</f>
        <v>693</v>
      </c>
      <c r="K89" s="160" t="s">
        <v>45</v>
      </c>
      <c r="L89" s="161"/>
      <c r="M89" s="104">
        <v>685.56</v>
      </c>
      <c r="N89" s="85">
        <f t="shared" si="6"/>
        <v>685.56</v>
      </c>
      <c r="O89" s="98">
        <v>1338</v>
      </c>
      <c r="P89" s="57">
        <f t="shared" si="3"/>
        <v>1338</v>
      </c>
      <c r="Q89" s="78"/>
      <c r="R89" s="77"/>
      <c r="S89" s="1"/>
    </row>
    <row r="90" spans="1:19" s="29" customFormat="1" ht="27.75" customHeight="1">
      <c r="A90" s="94">
        <v>80</v>
      </c>
      <c r="B90" s="95" t="s">
        <v>137</v>
      </c>
      <c r="C90" s="96" t="s">
        <v>2</v>
      </c>
      <c r="D90" s="97">
        <v>74</v>
      </c>
      <c r="E90" s="104">
        <v>10.5</v>
      </c>
      <c r="F90" s="104">
        <f t="shared" si="5"/>
        <v>777</v>
      </c>
      <c r="G90" s="160" t="s">
        <v>45</v>
      </c>
      <c r="H90" s="161"/>
      <c r="I90" s="104">
        <v>7</v>
      </c>
      <c r="J90" s="104">
        <f t="shared" si="7"/>
        <v>518</v>
      </c>
      <c r="K90" s="104">
        <v>5.8</v>
      </c>
      <c r="L90" s="104">
        <f t="shared" si="4"/>
        <v>429.2</v>
      </c>
      <c r="M90" s="104">
        <v>11.6</v>
      </c>
      <c r="N90" s="85">
        <f t="shared" si="6"/>
        <v>858.4</v>
      </c>
      <c r="O90" s="83">
        <v>9.3000000000000007</v>
      </c>
      <c r="P90" s="57">
        <f t="shared" si="3"/>
        <v>688.2</v>
      </c>
      <c r="Q90" s="51"/>
      <c r="R90" s="57"/>
      <c r="S90" s="1"/>
    </row>
    <row r="91" spans="1:19" s="29" customFormat="1" ht="27.75" customHeight="1">
      <c r="A91" s="94">
        <v>81</v>
      </c>
      <c r="B91" s="95" t="s">
        <v>138</v>
      </c>
      <c r="C91" s="96" t="s">
        <v>2</v>
      </c>
      <c r="D91" s="97">
        <v>22</v>
      </c>
      <c r="E91" s="104">
        <v>20</v>
      </c>
      <c r="F91" s="104">
        <f t="shared" si="5"/>
        <v>440</v>
      </c>
      <c r="G91" s="160" t="s">
        <v>45</v>
      </c>
      <c r="H91" s="161"/>
      <c r="I91" s="104">
        <v>14</v>
      </c>
      <c r="J91" s="104">
        <f t="shared" si="7"/>
        <v>308</v>
      </c>
      <c r="K91" s="104">
        <v>11.8</v>
      </c>
      <c r="L91" s="104">
        <f t="shared" si="4"/>
        <v>259.60000000000002</v>
      </c>
      <c r="M91" s="104">
        <v>18.559999999999999</v>
      </c>
      <c r="N91" s="85">
        <f t="shared" si="6"/>
        <v>408.32</v>
      </c>
      <c r="O91" s="83">
        <v>18.399999999999999</v>
      </c>
      <c r="P91" s="57">
        <f t="shared" si="3"/>
        <v>404.79999999999995</v>
      </c>
      <c r="Q91" s="51"/>
      <c r="R91" s="57"/>
      <c r="S91" s="1"/>
    </row>
    <row r="92" spans="1:19" s="29" customFormat="1" ht="27.75" customHeight="1">
      <c r="A92" s="94">
        <v>82</v>
      </c>
      <c r="B92" s="95" t="s">
        <v>139</v>
      </c>
      <c r="C92" s="96" t="s">
        <v>2</v>
      </c>
      <c r="D92" s="97">
        <v>150</v>
      </c>
      <c r="E92" s="104">
        <v>15</v>
      </c>
      <c r="F92" s="104">
        <f t="shared" si="5"/>
        <v>2250</v>
      </c>
      <c r="G92" s="160" t="s">
        <v>45</v>
      </c>
      <c r="H92" s="161"/>
      <c r="I92" s="104">
        <v>9</v>
      </c>
      <c r="J92" s="104">
        <f t="shared" si="7"/>
        <v>1350</v>
      </c>
      <c r="K92" s="160" t="s">
        <v>45</v>
      </c>
      <c r="L92" s="161"/>
      <c r="M92" s="104">
        <v>12.18</v>
      </c>
      <c r="N92" s="85">
        <f t="shared" si="6"/>
        <v>1827</v>
      </c>
      <c r="O92" s="83">
        <v>12.1</v>
      </c>
      <c r="P92" s="57">
        <f t="shared" si="3"/>
        <v>1815</v>
      </c>
      <c r="Q92" s="51"/>
      <c r="R92" s="57"/>
      <c r="S92" s="1"/>
    </row>
    <row r="93" spans="1:19" s="29" customFormat="1" ht="39.75" customHeight="1">
      <c r="A93" s="94">
        <v>83</v>
      </c>
      <c r="B93" s="95" t="s">
        <v>140</v>
      </c>
      <c r="C93" s="96" t="s">
        <v>105</v>
      </c>
      <c r="D93" s="97">
        <v>15</v>
      </c>
      <c r="E93" s="160" t="s">
        <v>45</v>
      </c>
      <c r="F93" s="161"/>
      <c r="G93" s="160" t="s">
        <v>45</v>
      </c>
      <c r="H93" s="161"/>
      <c r="I93" s="160" t="s">
        <v>45</v>
      </c>
      <c r="J93" s="161"/>
      <c r="K93" s="104">
        <v>3.6</v>
      </c>
      <c r="L93" s="104">
        <f t="shared" si="4"/>
        <v>54</v>
      </c>
      <c r="M93" s="160" t="s">
        <v>45</v>
      </c>
      <c r="N93" s="181"/>
      <c r="O93" s="83">
        <v>3.8</v>
      </c>
      <c r="P93" s="57">
        <f t="shared" si="3"/>
        <v>57</v>
      </c>
      <c r="Q93" s="78"/>
      <c r="R93" s="77"/>
      <c r="S93" s="1"/>
    </row>
    <row r="94" spans="1:19" s="29" customFormat="1" ht="39.75" customHeight="1">
      <c r="A94" s="94">
        <v>84</v>
      </c>
      <c r="B94" s="95" t="s">
        <v>141</v>
      </c>
      <c r="C94" s="96" t="s">
        <v>105</v>
      </c>
      <c r="D94" s="97">
        <v>38</v>
      </c>
      <c r="E94" s="160" t="s">
        <v>45</v>
      </c>
      <c r="F94" s="161"/>
      <c r="G94" s="160" t="s">
        <v>45</v>
      </c>
      <c r="H94" s="161"/>
      <c r="I94" s="160" t="s">
        <v>45</v>
      </c>
      <c r="J94" s="161"/>
      <c r="K94" s="104">
        <v>2.8</v>
      </c>
      <c r="L94" s="104">
        <f t="shared" si="4"/>
        <v>106.39999999999999</v>
      </c>
      <c r="M94" s="160" t="s">
        <v>45</v>
      </c>
      <c r="N94" s="181"/>
      <c r="O94" s="83">
        <v>3.5</v>
      </c>
      <c r="P94" s="57">
        <f t="shared" si="3"/>
        <v>133</v>
      </c>
      <c r="Q94" s="78"/>
      <c r="R94" s="77"/>
      <c r="S94" s="1"/>
    </row>
    <row r="95" spans="1:19" s="29" customFormat="1" ht="39.75" customHeight="1">
      <c r="A95" s="94">
        <v>85</v>
      </c>
      <c r="B95" s="95" t="s">
        <v>142</v>
      </c>
      <c r="C95" s="96" t="s">
        <v>105</v>
      </c>
      <c r="D95" s="97">
        <v>49</v>
      </c>
      <c r="E95" s="160" t="s">
        <v>45</v>
      </c>
      <c r="F95" s="161"/>
      <c r="G95" s="160" t="s">
        <v>45</v>
      </c>
      <c r="H95" s="161"/>
      <c r="I95" s="160" t="s">
        <v>45</v>
      </c>
      <c r="J95" s="161"/>
      <c r="K95" s="104">
        <v>3.3</v>
      </c>
      <c r="L95" s="104">
        <f t="shared" si="4"/>
        <v>161.69999999999999</v>
      </c>
      <c r="M95" s="160" t="s">
        <v>45</v>
      </c>
      <c r="N95" s="181"/>
      <c r="O95" s="83">
        <v>3.5</v>
      </c>
      <c r="P95" s="57">
        <f t="shared" si="3"/>
        <v>171.5</v>
      </c>
      <c r="Q95" s="78"/>
      <c r="R95" s="77"/>
      <c r="S95" s="1"/>
    </row>
    <row r="96" spans="1:19" s="29" customFormat="1" ht="39.75" customHeight="1">
      <c r="A96" s="94">
        <v>86</v>
      </c>
      <c r="B96" s="95" t="s">
        <v>143</v>
      </c>
      <c r="C96" s="96" t="s">
        <v>105</v>
      </c>
      <c r="D96" s="97">
        <v>3</v>
      </c>
      <c r="E96" s="160" t="s">
        <v>45</v>
      </c>
      <c r="F96" s="161"/>
      <c r="G96" s="160" t="s">
        <v>45</v>
      </c>
      <c r="H96" s="161"/>
      <c r="I96" s="160" t="s">
        <v>45</v>
      </c>
      <c r="J96" s="161"/>
      <c r="K96" s="160" t="s">
        <v>45</v>
      </c>
      <c r="L96" s="161"/>
      <c r="M96" s="160" t="s">
        <v>45</v>
      </c>
      <c r="N96" s="181"/>
      <c r="O96" s="83">
        <v>15</v>
      </c>
      <c r="P96" s="57">
        <f t="shared" si="3"/>
        <v>45</v>
      </c>
      <c r="Q96" s="78"/>
      <c r="R96" s="77"/>
      <c r="S96" s="1"/>
    </row>
    <row r="97" spans="1:19" s="29" customFormat="1" ht="42" customHeight="1">
      <c r="A97" s="94">
        <v>87</v>
      </c>
      <c r="B97" s="95" t="s">
        <v>144</v>
      </c>
      <c r="C97" s="96" t="s">
        <v>105</v>
      </c>
      <c r="D97" s="97">
        <v>8</v>
      </c>
      <c r="E97" s="160" t="s">
        <v>45</v>
      </c>
      <c r="F97" s="161"/>
      <c r="G97" s="160" t="s">
        <v>45</v>
      </c>
      <c r="H97" s="161"/>
      <c r="I97" s="160" t="s">
        <v>45</v>
      </c>
      <c r="J97" s="161"/>
      <c r="K97" s="160" t="s">
        <v>45</v>
      </c>
      <c r="L97" s="161"/>
      <c r="M97" s="160" t="s">
        <v>45</v>
      </c>
      <c r="N97" s="181"/>
      <c r="O97" s="83">
        <v>7.17</v>
      </c>
      <c r="P97" s="57">
        <f t="shared" si="3"/>
        <v>57.36</v>
      </c>
      <c r="Q97" s="78"/>
      <c r="R97" s="77"/>
      <c r="S97" s="1"/>
    </row>
    <row r="98" spans="1:19" s="29" customFormat="1" ht="51.75" customHeight="1">
      <c r="A98" s="94">
        <v>88</v>
      </c>
      <c r="B98" s="95" t="s">
        <v>145</v>
      </c>
      <c r="C98" s="96" t="s">
        <v>94</v>
      </c>
      <c r="D98" s="97">
        <v>3</v>
      </c>
      <c r="E98" s="160" t="s">
        <v>45</v>
      </c>
      <c r="F98" s="161"/>
      <c r="G98" s="160" t="s">
        <v>45</v>
      </c>
      <c r="H98" s="161"/>
      <c r="I98" s="160" t="s">
        <v>45</v>
      </c>
      <c r="J98" s="161"/>
      <c r="K98" s="160" t="s">
        <v>45</v>
      </c>
      <c r="L98" s="161"/>
      <c r="M98" s="160" t="s">
        <v>45</v>
      </c>
      <c r="N98" s="181"/>
      <c r="O98" s="83">
        <v>350</v>
      </c>
      <c r="P98" s="57">
        <f t="shared" si="3"/>
        <v>1050</v>
      </c>
      <c r="Q98" s="78"/>
      <c r="R98" s="77"/>
      <c r="S98" s="1"/>
    </row>
    <row r="99" spans="1:19" s="29" customFormat="1" ht="46.5" customHeight="1">
      <c r="A99" s="94">
        <v>89</v>
      </c>
      <c r="B99" s="95" t="s">
        <v>146</v>
      </c>
      <c r="C99" s="96" t="s">
        <v>101</v>
      </c>
      <c r="D99" s="97">
        <v>1</v>
      </c>
      <c r="E99" s="104">
        <v>1809</v>
      </c>
      <c r="F99" s="104">
        <f t="shared" si="5"/>
        <v>1809</v>
      </c>
      <c r="G99" s="160" t="s">
        <v>45</v>
      </c>
      <c r="H99" s="161"/>
      <c r="I99" s="160" t="s">
        <v>45</v>
      </c>
      <c r="J99" s="161"/>
      <c r="K99" s="160" t="s">
        <v>45</v>
      </c>
      <c r="L99" s="161"/>
      <c r="M99" s="160" t="s">
        <v>45</v>
      </c>
      <c r="N99" s="181"/>
      <c r="O99" s="83">
        <v>324.8</v>
      </c>
      <c r="P99" s="57">
        <f t="shared" si="3"/>
        <v>324.8</v>
      </c>
      <c r="Q99" s="78"/>
      <c r="R99" s="77"/>
      <c r="S99" s="1"/>
    </row>
    <row r="100" spans="1:19" s="29" customFormat="1" ht="42" customHeight="1">
      <c r="A100" s="94">
        <v>90</v>
      </c>
      <c r="B100" s="95" t="s">
        <v>147</v>
      </c>
      <c r="C100" s="96" t="s">
        <v>2</v>
      </c>
      <c r="D100" s="97">
        <v>1</v>
      </c>
      <c r="E100" s="104">
        <v>5625</v>
      </c>
      <c r="F100" s="104">
        <f t="shared" si="5"/>
        <v>5625</v>
      </c>
      <c r="G100" s="104">
        <v>5245</v>
      </c>
      <c r="H100" s="104">
        <f t="shared" ref="H100:H118" si="8">G100*D100</f>
        <v>5245</v>
      </c>
      <c r="I100" s="104">
        <v>4085</v>
      </c>
      <c r="J100" s="104">
        <f t="shared" si="7"/>
        <v>4085</v>
      </c>
      <c r="K100" s="160" t="s">
        <v>45</v>
      </c>
      <c r="L100" s="161"/>
      <c r="M100" s="104">
        <v>5220</v>
      </c>
      <c r="N100" s="85">
        <f t="shared" si="6"/>
        <v>5220</v>
      </c>
      <c r="O100" s="83">
        <v>6771.7</v>
      </c>
      <c r="P100" s="57">
        <f t="shared" si="3"/>
        <v>6771.7</v>
      </c>
      <c r="Q100" s="78"/>
      <c r="R100" s="77"/>
      <c r="S100" s="1"/>
    </row>
    <row r="101" spans="1:19" s="29" customFormat="1" ht="36.75" customHeight="1">
      <c r="A101" s="94">
        <v>91</v>
      </c>
      <c r="B101" s="95" t="s">
        <v>148</v>
      </c>
      <c r="C101" s="96" t="s">
        <v>2</v>
      </c>
      <c r="D101" s="97">
        <v>2</v>
      </c>
      <c r="E101" s="104">
        <v>4750</v>
      </c>
      <c r="F101" s="104">
        <f t="shared" si="5"/>
        <v>9500</v>
      </c>
      <c r="G101" s="104">
        <v>4745</v>
      </c>
      <c r="H101" s="104">
        <f t="shared" si="8"/>
        <v>9490</v>
      </c>
      <c r="I101" s="104">
        <v>3520</v>
      </c>
      <c r="J101" s="104">
        <f t="shared" si="7"/>
        <v>7040</v>
      </c>
      <c r="K101" s="160" t="s">
        <v>45</v>
      </c>
      <c r="L101" s="161"/>
      <c r="M101" s="104">
        <v>4524</v>
      </c>
      <c r="N101" s="85">
        <f t="shared" si="6"/>
        <v>9048</v>
      </c>
      <c r="O101" s="83">
        <v>7549.1</v>
      </c>
      <c r="P101" s="57">
        <f t="shared" si="3"/>
        <v>15098.2</v>
      </c>
      <c r="Q101" s="78"/>
      <c r="R101" s="77"/>
      <c r="S101" s="1"/>
    </row>
    <row r="102" spans="1:19" s="29" customFormat="1" ht="37.5" customHeight="1">
      <c r="A102" s="94">
        <v>92</v>
      </c>
      <c r="B102" s="95" t="s">
        <v>149</v>
      </c>
      <c r="C102" s="96" t="s">
        <v>2</v>
      </c>
      <c r="D102" s="97">
        <v>1</v>
      </c>
      <c r="E102" s="104">
        <v>3487</v>
      </c>
      <c r="F102" s="104">
        <f t="shared" si="5"/>
        <v>3487</v>
      </c>
      <c r="G102" s="160" t="s">
        <v>45</v>
      </c>
      <c r="H102" s="161"/>
      <c r="I102" s="160" t="s">
        <v>45</v>
      </c>
      <c r="J102" s="161"/>
      <c r="K102" s="160" t="s">
        <v>45</v>
      </c>
      <c r="L102" s="161"/>
      <c r="M102" s="104">
        <v>3422</v>
      </c>
      <c r="N102" s="85">
        <f t="shared" si="6"/>
        <v>3422</v>
      </c>
      <c r="O102" s="83">
        <v>3600</v>
      </c>
      <c r="P102" s="57">
        <f t="shared" si="3"/>
        <v>3600</v>
      </c>
      <c r="Q102" s="78"/>
      <c r="R102" s="77"/>
      <c r="S102" s="1"/>
    </row>
    <row r="103" spans="1:19" s="29" customFormat="1" ht="28.5" customHeight="1">
      <c r="A103" s="94">
        <v>93</v>
      </c>
      <c r="B103" s="95" t="s">
        <v>150</v>
      </c>
      <c r="C103" s="96" t="s">
        <v>2</v>
      </c>
      <c r="D103" s="97">
        <v>3</v>
      </c>
      <c r="E103" s="104">
        <v>245</v>
      </c>
      <c r="F103" s="104">
        <f t="shared" si="5"/>
        <v>735</v>
      </c>
      <c r="G103" s="160" t="s">
        <v>45</v>
      </c>
      <c r="H103" s="161"/>
      <c r="I103" s="104">
        <v>93</v>
      </c>
      <c r="J103" s="104">
        <f t="shared" si="7"/>
        <v>279</v>
      </c>
      <c r="K103" s="160" t="s">
        <v>45</v>
      </c>
      <c r="L103" s="161"/>
      <c r="M103" s="104">
        <v>148.47999999999999</v>
      </c>
      <c r="N103" s="88">
        <f t="shared" si="6"/>
        <v>445.43999999999994</v>
      </c>
      <c r="O103" s="83">
        <v>250</v>
      </c>
      <c r="P103" s="57">
        <f t="shared" si="3"/>
        <v>750</v>
      </c>
      <c r="Q103" s="51"/>
      <c r="R103" s="57"/>
      <c r="S103" s="1"/>
    </row>
    <row r="104" spans="1:19" s="29" customFormat="1" ht="50.25" customHeight="1">
      <c r="A104" s="94">
        <v>94</v>
      </c>
      <c r="B104" s="95" t="s">
        <v>151</v>
      </c>
      <c r="C104" s="96" t="s">
        <v>2</v>
      </c>
      <c r="D104" s="97">
        <v>90</v>
      </c>
      <c r="E104" s="104">
        <v>12.5</v>
      </c>
      <c r="F104" s="104">
        <f t="shared" si="5"/>
        <v>1125</v>
      </c>
      <c r="G104" s="160" t="s">
        <v>45</v>
      </c>
      <c r="H104" s="161"/>
      <c r="I104" s="104">
        <v>2</v>
      </c>
      <c r="J104" s="104">
        <f t="shared" si="7"/>
        <v>180</v>
      </c>
      <c r="K104" s="104">
        <v>8.8000000000000007</v>
      </c>
      <c r="L104" s="104">
        <f t="shared" si="4"/>
        <v>792.00000000000011</v>
      </c>
      <c r="M104" s="104">
        <v>622.91999999999996</v>
      </c>
      <c r="N104" s="88">
        <v>622.91999999999996</v>
      </c>
      <c r="O104" s="83">
        <v>12</v>
      </c>
      <c r="P104" s="57">
        <f t="shared" si="3"/>
        <v>1080</v>
      </c>
      <c r="Q104" s="78"/>
      <c r="R104" s="77"/>
      <c r="S104" s="1"/>
    </row>
    <row r="105" spans="1:19" s="29" customFormat="1" ht="60" customHeight="1">
      <c r="A105" s="94">
        <v>95</v>
      </c>
      <c r="B105" s="95" t="s">
        <v>152</v>
      </c>
      <c r="C105" s="96" t="s">
        <v>2</v>
      </c>
      <c r="D105" s="97">
        <v>1</v>
      </c>
      <c r="E105" s="104">
        <v>5857.2</v>
      </c>
      <c r="F105" s="104">
        <f t="shared" si="5"/>
        <v>5857.2</v>
      </c>
      <c r="G105" s="104">
        <v>4827</v>
      </c>
      <c r="H105" s="104">
        <f t="shared" si="8"/>
        <v>4827</v>
      </c>
      <c r="I105" s="104">
        <v>5098</v>
      </c>
      <c r="J105" s="104">
        <f t="shared" si="7"/>
        <v>5098</v>
      </c>
      <c r="K105" s="160" t="s">
        <v>45</v>
      </c>
      <c r="L105" s="161"/>
      <c r="M105" s="104">
        <v>5790.72</v>
      </c>
      <c r="N105" s="85">
        <f t="shared" si="6"/>
        <v>5790.72</v>
      </c>
      <c r="O105" s="83">
        <v>6600</v>
      </c>
      <c r="P105" s="57">
        <f t="shared" si="3"/>
        <v>6600</v>
      </c>
      <c r="Q105" s="78"/>
      <c r="R105" s="77"/>
      <c r="S105" s="1"/>
    </row>
    <row r="106" spans="1:19" s="29" customFormat="1" ht="63.75" customHeight="1">
      <c r="A106" s="94">
        <v>96</v>
      </c>
      <c r="B106" s="95" t="s">
        <v>153</v>
      </c>
      <c r="C106" s="96" t="s">
        <v>2</v>
      </c>
      <c r="D106" s="97">
        <v>7</v>
      </c>
      <c r="E106" s="104">
        <v>1592</v>
      </c>
      <c r="F106" s="104">
        <f t="shared" si="5"/>
        <v>11144</v>
      </c>
      <c r="G106" s="104">
        <v>1167</v>
      </c>
      <c r="H106" s="104">
        <f t="shared" si="8"/>
        <v>8169</v>
      </c>
      <c r="I106" s="104">
        <v>1308</v>
      </c>
      <c r="J106" s="104">
        <f t="shared" si="7"/>
        <v>9156</v>
      </c>
      <c r="K106" s="160" t="s">
        <v>45</v>
      </c>
      <c r="L106" s="161"/>
      <c r="M106" s="104">
        <v>1485.96</v>
      </c>
      <c r="N106" s="85">
        <f t="shared" si="6"/>
        <v>10401.720000000001</v>
      </c>
      <c r="O106" s="83">
        <v>1742.1</v>
      </c>
      <c r="P106" s="57">
        <f t="shared" si="3"/>
        <v>12194.699999999999</v>
      </c>
      <c r="Q106" s="78"/>
      <c r="R106" s="77"/>
      <c r="S106" s="1"/>
    </row>
    <row r="107" spans="1:19" s="29" customFormat="1" ht="52.5" customHeight="1">
      <c r="A107" s="94">
        <v>97</v>
      </c>
      <c r="B107" s="95" t="s">
        <v>154</v>
      </c>
      <c r="C107" s="96" t="s">
        <v>2</v>
      </c>
      <c r="D107" s="97">
        <v>7</v>
      </c>
      <c r="E107" s="104">
        <v>5840.4</v>
      </c>
      <c r="F107" s="104">
        <f t="shared" si="5"/>
        <v>40882.799999999996</v>
      </c>
      <c r="G107" s="104">
        <v>4295</v>
      </c>
      <c r="H107" s="104">
        <v>34360</v>
      </c>
      <c r="I107" s="104">
        <v>4797</v>
      </c>
      <c r="J107" s="104">
        <f t="shared" si="7"/>
        <v>33579</v>
      </c>
      <c r="K107" s="160" t="s">
        <v>45</v>
      </c>
      <c r="L107" s="161"/>
      <c r="M107" s="104">
        <v>5448.52</v>
      </c>
      <c r="N107" s="85">
        <f t="shared" si="6"/>
        <v>38139.64</v>
      </c>
      <c r="O107" s="83">
        <v>6390.2</v>
      </c>
      <c r="P107" s="57">
        <f t="shared" ref="P107:P118" si="9">O107*D107</f>
        <v>44731.4</v>
      </c>
      <c r="Q107" s="78"/>
      <c r="R107" s="77"/>
      <c r="S107" s="1"/>
    </row>
    <row r="108" spans="1:19" s="29" customFormat="1" ht="52.5" customHeight="1">
      <c r="A108" s="94">
        <v>98</v>
      </c>
      <c r="B108" s="95" t="s">
        <v>155</v>
      </c>
      <c r="C108" s="96" t="s">
        <v>2</v>
      </c>
      <c r="D108" s="97">
        <v>3</v>
      </c>
      <c r="E108" s="104">
        <v>1390.8</v>
      </c>
      <c r="F108" s="104">
        <f t="shared" si="5"/>
        <v>4172.3999999999996</v>
      </c>
      <c r="G108" s="104">
        <v>1018</v>
      </c>
      <c r="H108" s="104">
        <f t="shared" si="8"/>
        <v>3054</v>
      </c>
      <c r="I108" s="104">
        <v>1142</v>
      </c>
      <c r="J108" s="104">
        <f t="shared" si="7"/>
        <v>3426</v>
      </c>
      <c r="K108" s="160" t="s">
        <v>45</v>
      </c>
      <c r="L108" s="161"/>
      <c r="M108" s="104">
        <v>1296.8800000000001</v>
      </c>
      <c r="N108" s="85">
        <f t="shared" si="6"/>
        <v>3890.6400000000003</v>
      </c>
      <c r="O108" s="83">
        <v>1521</v>
      </c>
      <c r="P108" s="57">
        <f t="shared" si="9"/>
        <v>4563</v>
      </c>
      <c r="Q108" s="78"/>
      <c r="R108" s="77"/>
      <c r="S108" s="1"/>
    </row>
    <row r="109" spans="1:19" s="29" customFormat="1" ht="52.5" customHeight="1">
      <c r="A109" s="94">
        <v>99</v>
      </c>
      <c r="B109" s="95" t="s">
        <v>156</v>
      </c>
      <c r="C109" s="96" t="s">
        <v>2</v>
      </c>
      <c r="D109" s="97">
        <v>6</v>
      </c>
      <c r="E109" s="104">
        <v>3690</v>
      </c>
      <c r="F109" s="104">
        <f t="shared" si="5"/>
        <v>22140</v>
      </c>
      <c r="G109" s="104">
        <v>3042</v>
      </c>
      <c r="H109" s="104">
        <f t="shared" si="8"/>
        <v>18252</v>
      </c>
      <c r="I109" s="160" t="s">
        <v>45</v>
      </c>
      <c r="J109" s="161"/>
      <c r="K109" s="160" t="s">
        <v>45</v>
      </c>
      <c r="L109" s="161"/>
      <c r="M109" s="104">
        <v>4311.72</v>
      </c>
      <c r="N109" s="85">
        <f t="shared" si="6"/>
        <v>25870.32</v>
      </c>
      <c r="O109" s="83">
        <v>3944.32</v>
      </c>
      <c r="P109" s="57">
        <f t="shared" si="9"/>
        <v>23665.920000000002</v>
      </c>
      <c r="Q109" s="78"/>
      <c r="R109" s="77"/>
      <c r="S109" s="1"/>
    </row>
    <row r="110" spans="1:19" s="29" customFormat="1" ht="65.25" customHeight="1">
      <c r="A110" s="94">
        <v>100</v>
      </c>
      <c r="B110" s="95" t="s">
        <v>157</v>
      </c>
      <c r="C110" s="96" t="s">
        <v>2</v>
      </c>
      <c r="D110" s="97">
        <v>3</v>
      </c>
      <c r="E110" s="104">
        <v>2424</v>
      </c>
      <c r="F110" s="104">
        <f t="shared" si="5"/>
        <v>7272</v>
      </c>
      <c r="G110" s="104">
        <v>1938</v>
      </c>
      <c r="H110" s="104">
        <f t="shared" si="8"/>
        <v>5814</v>
      </c>
      <c r="I110" s="104">
        <v>1990</v>
      </c>
      <c r="J110" s="104">
        <f t="shared" si="7"/>
        <v>5970</v>
      </c>
      <c r="K110" s="160" t="s">
        <v>45</v>
      </c>
      <c r="L110" s="161"/>
      <c r="M110" s="104">
        <v>2260.84</v>
      </c>
      <c r="N110" s="85">
        <f t="shared" si="6"/>
        <v>6782.52</v>
      </c>
      <c r="O110" s="83">
        <v>2704.3</v>
      </c>
      <c r="P110" s="57">
        <f t="shared" si="9"/>
        <v>8112.9000000000005</v>
      </c>
      <c r="Q110" s="78"/>
      <c r="R110" s="77"/>
      <c r="S110" s="1"/>
    </row>
    <row r="111" spans="1:19" s="29" customFormat="1" ht="51.75" customHeight="1">
      <c r="A111" s="94">
        <v>101</v>
      </c>
      <c r="B111" s="95" t="s">
        <v>158</v>
      </c>
      <c r="C111" s="96" t="s">
        <v>2</v>
      </c>
      <c r="D111" s="97">
        <v>3</v>
      </c>
      <c r="E111" s="104">
        <v>2424</v>
      </c>
      <c r="F111" s="104">
        <f t="shared" si="5"/>
        <v>7272</v>
      </c>
      <c r="G111" s="104">
        <v>1938</v>
      </c>
      <c r="H111" s="104">
        <f t="shared" si="8"/>
        <v>5814</v>
      </c>
      <c r="I111" s="104">
        <v>1990</v>
      </c>
      <c r="J111" s="104">
        <f t="shared" si="7"/>
        <v>5970</v>
      </c>
      <c r="K111" s="160" t="s">
        <v>45</v>
      </c>
      <c r="L111" s="161"/>
      <c r="M111" s="104">
        <v>2260.84</v>
      </c>
      <c r="N111" s="85">
        <f t="shared" si="6"/>
        <v>6782.52</v>
      </c>
      <c r="O111" s="83">
        <v>2704.3</v>
      </c>
      <c r="P111" s="57">
        <f t="shared" si="9"/>
        <v>8112.9000000000005</v>
      </c>
      <c r="Q111" s="78"/>
      <c r="R111" s="77"/>
      <c r="S111" s="1"/>
    </row>
    <row r="112" spans="1:19" s="29" customFormat="1" ht="51.75" customHeight="1">
      <c r="A112" s="94">
        <v>102</v>
      </c>
      <c r="B112" s="95" t="s">
        <v>159</v>
      </c>
      <c r="C112" s="96" t="s">
        <v>2</v>
      </c>
      <c r="D112" s="97">
        <v>3</v>
      </c>
      <c r="E112" s="104">
        <v>1704</v>
      </c>
      <c r="F112" s="104">
        <f t="shared" si="5"/>
        <v>5112</v>
      </c>
      <c r="G112" s="104">
        <v>1375</v>
      </c>
      <c r="H112" s="104">
        <f t="shared" si="8"/>
        <v>4125</v>
      </c>
      <c r="I112" s="104">
        <v>1397</v>
      </c>
      <c r="J112" s="104">
        <f t="shared" si="7"/>
        <v>4191</v>
      </c>
      <c r="K112" s="160" t="s">
        <v>45</v>
      </c>
      <c r="L112" s="161"/>
      <c r="M112" s="104">
        <v>1586.88</v>
      </c>
      <c r="N112" s="85">
        <f t="shared" si="6"/>
        <v>4760.6400000000003</v>
      </c>
      <c r="O112" s="83">
        <v>1860.8</v>
      </c>
      <c r="P112" s="57">
        <f t="shared" si="9"/>
        <v>5582.4</v>
      </c>
      <c r="Q112" s="78"/>
      <c r="R112" s="77"/>
      <c r="S112" s="1"/>
    </row>
    <row r="113" spans="1:68" s="29" customFormat="1" ht="52.5" customHeight="1">
      <c r="A113" s="94">
        <v>103</v>
      </c>
      <c r="B113" s="95" t="s">
        <v>160</v>
      </c>
      <c r="C113" s="96" t="s">
        <v>2</v>
      </c>
      <c r="D113" s="97">
        <v>2</v>
      </c>
      <c r="E113" s="104">
        <v>2467.1999999999998</v>
      </c>
      <c r="F113" s="104">
        <f t="shared" si="5"/>
        <v>4934.3999999999996</v>
      </c>
      <c r="G113" s="104">
        <v>2092</v>
      </c>
      <c r="H113" s="104">
        <f t="shared" si="8"/>
        <v>4184</v>
      </c>
      <c r="I113" s="104">
        <v>2026</v>
      </c>
      <c r="J113" s="104">
        <f t="shared" si="7"/>
        <v>4052</v>
      </c>
      <c r="K113" s="160" t="s">
        <v>45</v>
      </c>
      <c r="L113" s="161"/>
      <c r="M113" s="104">
        <v>2301.44</v>
      </c>
      <c r="N113" s="85">
        <f t="shared" si="6"/>
        <v>4602.88</v>
      </c>
      <c r="O113" s="83">
        <v>2698.8</v>
      </c>
      <c r="P113" s="57">
        <f t="shared" si="9"/>
        <v>5397.6</v>
      </c>
      <c r="Q113" s="78"/>
      <c r="R113" s="77"/>
      <c r="S113" s="1"/>
    </row>
    <row r="114" spans="1:68" s="29" customFormat="1" ht="52.5" customHeight="1">
      <c r="A114" s="94">
        <v>104</v>
      </c>
      <c r="B114" s="95" t="s">
        <v>161</v>
      </c>
      <c r="C114" s="96" t="s">
        <v>2</v>
      </c>
      <c r="D114" s="97">
        <v>2</v>
      </c>
      <c r="E114" s="104">
        <v>2467.1999999999998</v>
      </c>
      <c r="F114" s="104">
        <f t="shared" si="5"/>
        <v>4934.3999999999996</v>
      </c>
      <c r="G114" s="104">
        <v>2092</v>
      </c>
      <c r="H114" s="104">
        <f t="shared" si="8"/>
        <v>4184</v>
      </c>
      <c r="I114" s="104">
        <v>2026</v>
      </c>
      <c r="J114" s="104">
        <f t="shared" si="7"/>
        <v>4052</v>
      </c>
      <c r="K114" s="160" t="s">
        <v>45</v>
      </c>
      <c r="L114" s="161"/>
      <c r="M114" s="104">
        <v>2301.44</v>
      </c>
      <c r="N114" s="85">
        <f t="shared" si="6"/>
        <v>4602.88</v>
      </c>
      <c r="O114" s="83">
        <v>2698.8</v>
      </c>
      <c r="P114" s="57">
        <f t="shared" si="9"/>
        <v>5397.6</v>
      </c>
      <c r="Q114" s="78"/>
      <c r="R114" s="77"/>
      <c r="S114" s="1"/>
    </row>
    <row r="115" spans="1:68" s="29" customFormat="1" ht="52.5" customHeight="1">
      <c r="A115" s="94">
        <v>105</v>
      </c>
      <c r="B115" s="95" t="s">
        <v>162</v>
      </c>
      <c r="C115" s="96" t="s">
        <v>2</v>
      </c>
      <c r="D115" s="97">
        <v>2</v>
      </c>
      <c r="E115" s="104">
        <v>2503.1999999999998</v>
      </c>
      <c r="F115" s="104">
        <f t="shared" si="5"/>
        <v>5006.3999999999996</v>
      </c>
      <c r="G115" s="104">
        <v>1651</v>
      </c>
      <c r="H115" s="104">
        <f t="shared" si="8"/>
        <v>3302</v>
      </c>
      <c r="I115" s="104">
        <v>2056</v>
      </c>
      <c r="J115" s="104">
        <f t="shared" si="7"/>
        <v>4112</v>
      </c>
      <c r="K115" s="160" t="s">
        <v>45</v>
      </c>
      <c r="L115" s="161"/>
      <c r="M115" s="104">
        <v>2335.08</v>
      </c>
      <c r="N115" s="85">
        <f t="shared" si="6"/>
        <v>4670.16</v>
      </c>
      <c r="O115" s="83">
        <v>3767.4540000000002</v>
      </c>
      <c r="P115" s="57">
        <f t="shared" si="9"/>
        <v>7534.9080000000004</v>
      </c>
      <c r="Q115" s="78"/>
      <c r="R115" s="77"/>
      <c r="S115" s="1"/>
    </row>
    <row r="116" spans="1:68" s="29" customFormat="1" ht="52.5" customHeight="1">
      <c r="A116" s="94">
        <v>106</v>
      </c>
      <c r="B116" s="95" t="s">
        <v>163</v>
      </c>
      <c r="C116" s="96" t="s">
        <v>2</v>
      </c>
      <c r="D116" s="97">
        <v>2</v>
      </c>
      <c r="E116" s="104">
        <v>2467.1999999999998</v>
      </c>
      <c r="F116" s="104">
        <f t="shared" si="5"/>
        <v>4934.3999999999996</v>
      </c>
      <c r="G116" s="104">
        <v>2033</v>
      </c>
      <c r="H116" s="104">
        <f t="shared" si="8"/>
        <v>4066</v>
      </c>
      <c r="I116" s="104">
        <v>2026</v>
      </c>
      <c r="J116" s="104">
        <f t="shared" si="7"/>
        <v>4052</v>
      </c>
      <c r="K116" s="160" t="s">
        <v>45</v>
      </c>
      <c r="L116" s="161"/>
      <c r="M116" s="104">
        <v>2301.44</v>
      </c>
      <c r="N116" s="85">
        <f t="shared" si="6"/>
        <v>4602.88</v>
      </c>
      <c r="O116" s="83">
        <v>2698.8</v>
      </c>
      <c r="P116" s="57">
        <f t="shared" si="9"/>
        <v>5397.6</v>
      </c>
      <c r="Q116" s="78"/>
      <c r="R116" s="77"/>
      <c r="S116" s="1"/>
    </row>
    <row r="117" spans="1:68" s="29" customFormat="1" ht="52.5" customHeight="1">
      <c r="A117" s="94">
        <v>107</v>
      </c>
      <c r="B117" s="95" t="s">
        <v>164</v>
      </c>
      <c r="C117" s="96" t="s">
        <v>2</v>
      </c>
      <c r="D117" s="97">
        <v>3</v>
      </c>
      <c r="E117" s="104">
        <v>2424</v>
      </c>
      <c r="F117" s="104">
        <f t="shared" si="5"/>
        <v>7272</v>
      </c>
      <c r="G117" s="104">
        <v>1938</v>
      </c>
      <c r="H117" s="104">
        <f t="shared" si="8"/>
        <v>5814</v>
      </c>
      <c r="I117" s="104">
        <v>1990</v>
      </c>
      <c r="J117" s="104">
        <f t="shared" si="7"/>
        <v>5970</v>
      </c>
      <c r="K117" s="160" t="s">
        <v>45</v>
      </c>
      <c r="L117" s="161"/>
      <c r="M117" s="104">
        <v>2260.84</v>
      </c>
      <c r="N117" s="85">
        <f t="shared" si="6"/>
        <v>6782.52</v>
      </c>
      <c r="O117" s="83">
        <v>2704.3</v>
      </c>
      <c r="P117" s="57">
        <f t="shared" si="9"/>
        <v>8112.9000000000005</v>
      </c>
      <c r="Q117" s="78"/>
      <c r="R117" s="77"/>
      <c r="S117" s="1"/>
    </row>
    <row r="118" spans="1:68" s="29" customFormat="1" ht="42" customHeight="1" thickBot="1">
      <c r="A118" s="94">
        <v>108</v>
      </c>
      <c r="B118" s="95" t="s">
        <v>165</v>
      </c>
      <c r="C118" s="96" t="s">
        <v>2</v>
      </c>
      <c r="D118" s="97">
        <v>12</v>
      </c>
      <c r="E118" s="104">
        <v>3496.8</v>
      </c>
      <c r="F118" s="104">
        <f t="shared" si="5"/>
        <v>41961.600000000006</v>
      </c>
      <c r="G118" s="104">
        <v>2797</v>
      </c>
      <c r="H118" s="104">
        <f t="shared" si="8"/>
        <v>33564</v>
      </c>
      <c r="I118" s="104">
        <v>2872</v>
      </c>
      <c r="J118" s="104">
        <f t="shared" si="7"/>
        <v>34464</v>
      </c>
      <c r="K118" s="160" t="s">
        <v>45</v>
      </c>
      <c r="L118" s="161"/>
      <c r="M118" s="104">
        <v>3261.92</v>
      </c>
      <c r="N118" s="85">
        <f t="shared" si="6"/>
        <v>39143.040000000001</v>
      </c>
      <c r="O118" s="83">
        <v>3825.3</v>
      </c>
      <c r="P118" s="57">
        <f t="shared" si="9"/>
        <v>45903.600000000006</v>
      </c>
      <c r="Q118" s="78"/>
      <c r="R118" s="77"/>
      <c r="S118" s="1"/>
    </row>
    <row r="119" spans="1:68" ht="16.5" thickBot="1">
      <c r="A119" s="16"/>
      <c r="B119" s="5"/>
      <c r="C119" s="17" t="s">
        <v>6</v>
      </c>
      <c r="D119" s="18"/>
      <c r="E119" s="105"/>
      <c r="F119" s="106">
        <f>SUM(F11:F118)</f>
        <v>208753.59999999998</v>
      </c>
      <c r="G119" s="84"/>
      <c r="H119" s="106">
        <f>SUM(H11:H118)</f>
        <v>154264</v>
      </c>
      <c r="I119" s="84"/>
      <c r="J119" s="106">
        <f>SUM(J11:J118)</f>
        <v>138545</v>
      </c>
      <c r="K119" s="84"/>
      <c r="L119" s="106">
        <f>SUM(L11:L118)</f>
        <v>72917.889999999985</v>
      </c>
      <c r="M119" s="84"/>
      <c r="N119" s="89">
        <f>SUM(N11:N118)</f>
        <v>196132.80000000002</v>
      </c>
      <c r="O119" s="99" t="s">
        <v>40</v>
      </c>
      <c r="P119" s="58">
        <f>SUM(P11:P118)</f>
        <v>320193.08535000007</v>
      </c>
      <c r="R119" s="58">
        <f>SUM(R11:R118)</f>
        <v>0</v>
      </c>
      <c r="BM119" s="1"/>
      <c r="BN119" s="1"/>
      <c r="BO119" s="1"/>
      <c r="BP119" s="1"/>
    </row>
    <row r="120" spans="1:68" ht="16.5" thickBot="1">
      <c r="A120" s="19"/>
      <c r="B120" s="20"/>
      <c r="C120" s="17" t="s">
        <v>7</v>
      </c>
      <c r="D120" s="18"/>
      <c r="E120" s="21"/>
      <c r="F120" s="22">
        <f>F119*0.16</f>
        <v>33400.575999999994</v>
      </c>
      <c r="G120" s="52"/>
      <c r="H120" s="22">
        <f>H119*0.16</f>
        <v>24682.240000000002</v>
      </c>
      <c r="I120" s="52"/>
      <c r="J120" s="22">
        <f>J119*0.16</f>
        <v>22167.200000000001</v>
      </c>
      <c r="K120" s="52"/>
      <c r="L120" s="22">
        <f>L119*0.16</f>
        <v>11666.862399999998</v>
      </c>
      <c r="M120" s="52"/>
      <c r="N120" s="90">
        <f>N119*0.16</f>
        <v>31381.248000000003</v>
      </c>
      <c r="O120" s="99" t="s">
        <v>41</v>
      </c>
      <c r="P120" s="58">
        <f>P119*0.16</f>
        <v>51230.893656000015</v>
      </c>
      <c r="R120" s="58">
        <f>R119*0.16</f>
        <v>0</v>
      </c>
      <c r="BM120" s="1"/>
      <c r="BN120" s="1"/>
      <c r="BO120" s="1"/>
      <c r="BP120" s="1"/>
    </row>
    <row r="121" spans="1:68" ht="16.5" thickBot="1">
      <c r="A121" s="23"/>
      <c r="B121" s="39"/>
      <c r="C121" s="40" t="s">
        <v>8</v>
      </c>
      <c r="D121" s="41"/>
      <c r="E121" s="24"/>
      <c r="F121" s="25">
        <f>SUM(F119:F120)</f>
        <v>242154.17599999998</v>
      </c>
      <c r="G121" s="38"/>
      <c r="H121" s="25">
        <f>SUM(H119:H120)</f>
        <v>178946.24</v>
      </c>
      <c r="I121" s="38"/>
      <c r="J121" s="25">
        <f>SUM(J119:J120)</f>
        <v>160712.20000000001</v>
      </c>
      <c r="K121" s="38"/>
      <c r="L121" s="25">
        <f>SUM(L119:L120)</f>
        <v>84584.752399999983</v>
      </c>
      <c r="M121" s="38"/>
      <c r="N121" s="91">
        <f>SUM(N119:N120)</f>
        <v>227514.04800000001</v>
      </c>
      <c r="O121" s="99" t="s">
        <v>34</v>
      </c>
      <c r="P121" s="58">
        <f>SUM(P119:P120)</f>
        <v>371423.9790060001</v>
      </c>
      <c r="R121" s="58">
        <f>SUM(R119:R120)</f>
        <v>0</v>
      </c>
      <c r="BM121" s="1"/>
      <c r="BN121" s="1"/>
      <c r="BO121" s="1"/>
      <c r="BP121" s="1"/>
    </row>
    <row r="122" spans="1:68">
      <c r="A122" s="162" t="s">
        <v>18</v>
      </c>
      <c r="B122" s="163"/>
      <c r="C122" s="163"/>
      <c r="D122" s="163"/>
      <c r="E122" s="86"/>
      <c r="F122" s="86"/>
      <c r="G122" s="86"/>
      <c r="H122" s="86"/>
      <c r="I122" s="86"/>
      <c r="J122" s="86"/>
      <c r="K122" s="86"/>
      <c r="L122" s="86"/>
      <c r="M122" s="86"/>
      <c r="N122" s="87"/>
      <c r="O122" s="60"/>
      <c r="P122" s="61"/>
      <c r="R122" s="59">
        <f>202211-R121</f>
        <v>202211</v>
      </c>
      <c r="BM122" s="1"/>
      <c r="BN122" s="1"/>
      <c r="BO122" s="1"/>
      <c r="BP122" s="1"/>
    </row>
    <row r="123" spans="1:68" ht="22.5" customHeight="1">
      <c r="A123" s="107"/>
      <c r="B123" s="108"/>
      <c r="C123" s="109" t="s">
        <v>24</v>
      </c>
      <c r="D123" s="110"/>
      <c r="E123" s="147" t="s">
        <v>44</v>
      </c>
      <c r="F123" s="147"/>
      <c r="G123" s="147" t="s">
        <v>44</v>
      </c>
      <c r="H123" s="147"/>
      <c r="I123" s="147" t="s">
        <v>44</v>
      </c>
      <c r="J123" s="147"/>
      <c r="K123" s="147" t="s">
        <v>44</v>
      </c>
      <c r="L123" s="147"/>
      <c r="M123" s="147" t="s">
        <v>44</v>
      </c>
      <c r="N123" s="167"/>
      <c r="O123" s="2"/>
      <c r="P123" s="2"/>
      <c r="Q123" s="2"/>
      <c r="R123" s="2"/>
      <c r="S123" s="2"/>
      <c r="BM123" s="1"/>
      <c r="BN123" s="1"/>
      <c r="BO123" s="1"/>
      <c r="BP123" s="1"/>
    </row>
    <row r="124" spans="1:68" ht="22.5" customHeight="1">
      <c r="A124" s="107"/>
      <c r="B124" s="108"/>
      <c r="C124" s="109" t="s">
        <v>25</v>
      </c>
      <c r="D124" s="110"/>
      <c r="E124" s="147" t="s">
        <v>44</v>
      </c>
      <c r="F124" s="147"/>
      <c r="G124" s="147" t="s">
        <v>44</v>
      </c>
      <c r="H124" s="147"/>
      <c r="I124" s="147" t="s">
        <v>44</v>
      </c>
      <c r="J124" s="147"/>
      <c r="K124" s="147" t="s">
        <v>44</v>
      </c>
      <c r="L124" s="147"/>
      <c r="M124" s="147" t="s">
        <v>44</v>
      </c>
      <c r="N124" s="167"/>
      <c r="O124" s="2"/>
      <c r="P124" s="2"/>
      <c r="Q124" s="2"/>
      <c r="R124" s="2"/>
      <c r="S124" s="2"/>
      <c r="BM124" s="1"/>
      <c r="BN124" s="1"/>
      <c r="BO124" s="1"/>
      <c r="BP124" s="1"/>
    </row>
    <row r="125" spans="1:68" ht="22.5" customHeight="1">
      <c r="A125" s="107"/>
      <c r="B125" s="108"/>
      <c r="C125" s="109" t="s">
        <v>19</v>
      </c>
      <c r="D125" s="110"/>
      <c r="E125" s="147" t="s">
        <v>44</v>
      </c>
      <c r="F125" s="147"/>
      <c r="G125" s="147" t="s">
        <v>44</v>
      </c>
      <c r="H125" s="147"/>
      <c r="I125" s="147" t="s">
        <v>44</v>
      </c>
      <c r="J125" s="147"/>
      <c r="K125" s="147" t="s">
        <v>44</v>
      </c>
      <c r="L125" s="147"/>
      <c r="M125" s="147" t="s">
        <v>44</v>
      </c>
      <c r="N125" s="167"/>
      <c r="O125" s="2"/>
      <c r="P125" s="2"/>
      <c r="Q125" s="2"/>
      <c r="R125" s="2"/>
      <c r="S125" s="2"/>
      <c r="BM125" s="1"/>
      <c r="BN125" s="1"/>
      <c r="BO125" s="1"/>
      <c r="BP125" s="1"/>
    </row>
    <row r="126" spans="1:68" ht="22.5" customHeight="1">
      <c r="A126" s="111"/>
      <c r="B126" s="108"/>
      <c r="C126" s="109" t="s">
        <v>20</v>
      </c>
      <c r="D126" s="110"/>
      <c r="E126" s="147" t="s">
        <v>44</v>
      </c>
      <c r="F126" s="147"/>
      <c r="G126" s="147" t="s">
        <v>44</v>
      </c>
      <c r="H126" s="147"/>
      <c r="I126" s="147" t="s">
        <v>44</v>
      </c>
      <c r="J126" s="147"/>
      <c r="K126" s="147" t="s">
        <v>44</v>
      </c>
      <c r="L126" s="147"/>
      <c r="M126" s="147" t="s">
        <v>44</v>
      </c>
      <c r="N126" s="167"/>
      <c r="BM126" s="1"/>
      <c r="BN126" s="1"/>
      <c r="BO126" s="1"/>
      <c r="BP126" s="1"/>
    </row>
    <row r="127" spans="1:68" ht="22.5" customHeight="1">
      <c r="A127" s="107"/>
      <c r="B127" s="108"/>
      <c r="C127" s="108" t="s">
        <v>21</v>
      </c>
      <c r="D127" s="110"/>
      <c r="E127" s="147" t="s">
        <v>44</v>
      </c>
      <c r="F127" s="147"/>
      <c r="G127" s="147" t="s">
        <v>44</v>
      </c>
      <c r="H127" s="147"/>
      <c r="I127" s="147" t="s">
        <v>44</v>
      </c>
      <c r="J127" s="147"/>
      <c r="K127" s="147" t="s">
        <v>44</v>
      </c>
      <c r="L127" s="147"/>
      <c r="M127" s="147" t="s">
        <v>44</v>
      </c>
      <c r="N127" s="167"/>
      <c r="BM127" s="1"/>
      <c r="BN127" s="1"/>
      <c r="BO127" s="1"/>
      <c r="BP127" s="1"/>
    </row>
    <row r="128" spans="1:68" ht="15" customHeight="1">
      <c r="A128" s="112"/>
      <c r="B128" s="113"/>
      <c r="C128" s="113" t="s">
        <v>22</v>
      </c>
      <c r="D128" s="114"/>
      <c r="E128" s="148"/>
      <c r="F128" s="149"/>
      <c r="G128" s="148" t="s">
        <v>183</v>
      </c>
      <c r="H128" s="149"/>
      <c r="I128" s="148"/>
      <c r="J128" s="149"/>
      <c r="K128" s="148"/>
      <c r="L128" s="149"/>
      <c r="M128" s="148" t="s">
        <v>184</v>
      </c>
      <c r="N128" s="176"/>
      <c r="O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1:78" ht="21.75" customHeight="1">
      <c r="A129" s="33"/>
      <c r="B129" s="34"/>
      <c r="C129" s="34"/>
      <c r="D129" s="35"/>
      <c r="E129" s="164"/>
      <c r="F129" s="151"/>
      <c r="G129" s="164"/>
      <c r="H129" s="151"/>
      <c r="I129" s="164"/>
      <c r="J129" s="151"/>
      <c r="K129" s="150"/>
      <c r="L129" s="151"/>
      <c r="M129" s="164"/>
      <c r="N129" s="177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1:78" ht="29.25" customHeight="1" thickBot="1">
      <c r="A130" s="26"/>
      <c r="B130" s="27"/>
      <c r="C130" s="27"/>
      <c r="D130" s="28"/>
      <c r="E130" s="165"/>
      <c r="F130" s="166"/>
      <c r="G130" s="165"/>
      <c r="H130" s="166"/>
      <c r="I130" s="165"/>
      <c r="J130" s="166"/>
      <c r="K130" s="145"/>
      <c r="L130" s="166"/>
      <c r="M130" s="165"/>
      <c r="N130" s="178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 ht="58.5" customHeight="1" thickTop="1">
      <c r="A131" s="30"/>
      <c r="B131" s="30"/>
      <c r="C131" s="30"/>
      <c r="D131" s="3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 ht="58.5" customHeight="1">
      <c r="A132" s="30"/>
      <c r="B132" s="30"/>
      <c r="C132" s="30"/>
      <c r="D132" s="30"/>
      <c r="E132" s="32"/>
      <c r="F132" s="32"/>
      <c r="G132" s="32" t="s">
        <v>37</v>
      </c>
      <c r="H132" s="32" t="s">
        <v>47</v>
      </c>
      <c r="I132" s="32" t="s">
        <v>46</v>
      </c>
      <c r="J132" s="32"/>
      <c r="K132" s="32"/>
      <c r="L132" s="179" t="s">
        <v>29</v>
      </c>
      <c r="M132" s="180"/>
      <c r="N132" s="62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1:78" ht="32.25" customHeight="1">
      <c r="F133" s="2">
        <v>83592.02</v>
      </c>
      <c r="I133" s="152" t="s">
        <v>28</v>
      </c>
      <c r="J133" s="153"/>
      <c r="L133" s="179" t="s">
        <v>31</v>
      </c>
      <c r="M133" s="180"/>
      <c r="N133" s="62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1:78" ht="32.25" customHeight="1" thickBot="1">
      <c r="I134" s="154"/>
      <c r="J134" s="155"/>
      <c r="L134" s="158" t="s">
        <v>30</v>
      </c>
      <c r="M134" s="159"/>
      <c r="N134" s="63"/>
    </row>
    <row r="135" spans="1:78" ht="16.5" thickTop="1" thickBot="1">
      <c r="I135" s="156"/>
      <c r="J135" s="157"/>
    </row>
    <row r="136" spans="1:78" ht="45.75" customHeight="1" thickTop="1">
      <c r="E136" s="143" t="s">
        <v>23</v>
      </c>
      <c r="F136" s="144"/>
      <c r="G136" s="32"/>
      <c r="H136" s="32"/>
      <c r="I136" s="32"/>
      <c r="J136" s="32"/>
      <c r="K136" s="32"/>
      <c r="L136" s="179" t="s">
        <v>27</v>
      </c>
      <c r="M136" s="180"/>
      <c r="N136" s="62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1:78" ht="39.75" customHeight="1" thickBot="1">
      <c r="E137" s="145"/>
      <c r="F137" s="146"/>
      <c r="G137" s="32"/>
      <c r="H137" s="32"/>
      <c r="I137" s="32"/>
      <c r="J137" s="32"/>
      <c r="K137" s="32"/>
      <c r="L137" s="158" t="s">
        <v>26</v>
      </c>
      <c r="M137" s="159"/>
      <c r="N137" s="63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1:78" ht="15.75" thickTop="1"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 ht="15.75">
      <c r="A140" s="23"/>
      <c r="B140" s="5"/>
      <c r="C140" s="17"/>
      <c r="D140" s="1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BM140" s="1"/>
      <c r="BN140" s="1"/>
      <c r="BO140" s="1"/>
      <c r="BP140" s="1"/>
    </row>
    <row r="141" spans="1:78" ht="22.5" customHeight="1">
      <c r="A141" s="46" t="s">
        <v>36</v>
      </c>
      <c r="B141" s="47"/>
      <c r="C141" s="42"/>
      <c r="D141" s="43"/>
      <c r="E141" s="44"/>
      <c r="F141" s="45"/>
      <c r="G141" s="53"/>
      <c r="H141" s="53"/>
      <c r="I141" s="53"/>
      <c r="J141" s="53"/>
      <c r="K141" s="53"/>
      <c r="L141" s="53"/>
      <c r="M141" s="53"/>
      <c r="N141" s="53"/>
      <c r="BM141" s="1"/>
      <c r="BN141" s="1"/>
      <c r="BO141" s="1"/>
      <c r="BP141" s="1"/>
    </row>
    <row r="142" spans="1:78" ht="15.75">
      <c r="A142" s="23"/>
      <c r="B142" s="5"/>
      <c r="C142" s="48"/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BM142" s="1"/>
      <c r="BN142" s="1"/>
      <c r="BO142" s="1"/>
      <c r="BP142" s="1"/>
    </row>
    <row r="143" spans="1:78" ht="30">
      <c r="Q143" s="174" t="s">
        <v>35</v>
      </c>
      <c r="R143" s="175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1:78"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0:78" ht="40.5" customHeight="1"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0:78"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0:78"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0:78"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0:78"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20:78"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20:78"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20:78" ht="21" customHeight="1">
      <c r="BM152" s="1"/>
      <c r="BN152" s="1"/>
      <c r="BO152" s="1"/>
      <c r="BP152" s="1"/>
    </row>
    <row r="153" spans="20:78" ht="23.25" customHeight="1">
      <c r="BM153" s="1"/>
      <c r="BN153" s="1"/>
      <c r="BO153" s="1"/>
      <c r="BP153" s="1"/>
    </row>
    <row r="154" spans="20:78" ht="23.85" customHeight="1">
      <c r="BM154" s="1"/>
      <c r="BN154" s="1"/>
      <c r="BO154" s="1"/>
      <c r="BP154" s="1"/>
    </row>
    <row r="155" spans="20:78">
      <c r="BM155" s="1"/>
      <c r="BN155" s="1"/>
      <c r="BO155" s="1"/>
      <c r="BP155" s="1"/>
    </row>
    <row r="156" spans="20:78" ht="24.75" customHeight="1">
      <c r="BM156" s="1"/>
      <c r="BN156" s="1"/>
      <c r="BO156" s="1"/>
      <c r="BP156" s="1"/>
    </row>
    <row r="157" spans="20:78" ht="24.75" customHeight="1">
      <c r="BM157" s="1"/>
      <c r="BN157" s="1"/>
      <c r="BO157" s="1"/>
      <c r="BP157" s="1"/>
    </row>
    <row r="158" spans="20:78" ht="31.5" customHeight="1">
      <c r="BM158" s="1"/>
      <c r="BN158" s="1"/>
      <c r="BO158" s="1"/>
      <c r="BP158" s="1"/>
    </row>
    <row r="159" spans="20:78" ht="24.75" customHeight="1">
      <c r="BM159" s="1"/>
      <c r="BN159" s="1"/>
      <c r="BO159" s="1"/>
      <c r="BP159" s="1"/>
    </row>
    <row r="160" spans="20:78" ht="26.25" customHeight="1">
      <c r="BM160" s="1"/>
      <c r="BN160" s="1"/>
      <c r="BO160" s="1"/>
      <c r="BP160" s="1"/>
    </row>
    <row r="161" spans="65:68" ht="22.5" customHeight="1">
      <c r="BM161" s="1"/>
      <c r="BN161" s="1"/>
      <c r="BO161" s="1"/>
      <c r="BP161" s="1"/>
    </row>
    <row r="162" spans="65:68" ht="23.25" customHeight="1">
      <c r="BM162" s="1"/>
      <c r="BN162" s="1"/>
      <c r="BO162" s="1"/>
      <c r="BP162" s="1"/>
    </row>
    <row r="163" spans="65:68" ht="66" customHeight="1">
      <c r="BM163" s="1"/>
      <c r="BN163" s="1"/>
      <c r="BO163" s="1"/>
      <c r="BP163" s="1"/>
    </row>
    <row r="164" spans="65:68" ht="50.25" customHeight="1">
      <c r="BM164" s="1"/>
      <c r="BN164" s="1"/>
      <c r="BO164" s="1"/>
      <c r="BP164" s="1"/>
    </row>
    <row r="165" spans="65:68" ht="46.5" customHeight="1">
      <c r="BM165" s="1"/>
      <c r="BN165" s="1"/>
      <c r="BO165" s="1"/>
      <c r="BP165" s="1"/>
    </row>
    <row r="166" spans="65:68" ht="44.25" customHeight="1">
      <c r="BM166" s="1"/>
      <c r="BN166" s="1"/>
      <c r="BO166" s="1"/>
      <c r="BP166" s="1"/>
    </row>
    <row r="167" spans="65:68" ht="24" customHeight="1">
      <c r="BM167" s="1"/>
      <c r="BN167" s="1"/>
      <c r="BO167" s="1"/>
      <c r="BP167" s="1"/>
    </row>
    <row r="168" spans="65:68" ht="36.75" customHeight="1">
      <c r="BM168" s="1"/>
      <c r="BN168" s="1"/>
      <c r="BO168" s="1"/>
      <c r="BP168" s="1"/>
    </row>
    <row r="172" spans="65:68" ht="32.25" customHeight="1">
      <c r="BM172" s="1"/>
      <c r="BN172" s="1"/>
      <c r="BO172" s="1"/>
      <c r="BP172" s="1"/>
    </row>
  </sheetData>
  <mergeCells count="445">
    <mergeCell ref="K57:L57"/>
    <mergeCell ref="G102:H102"/>
    <mergeCell ref="I102:J102"/>
    <mergeCell ref="I109:J109"/>
    <mergeCell ref="K118:L118"/>
    <mergeCell ref="K112:L112"/>
    <mergeCell ref="K113:L113"/>
    <mergeCell ref="K114:L114"/>
    <mergeCell ref="K115:L115"/>
    <mergeCell ref="K116:L116"/>
    <mergeCell ref="K107:L107"/>
    <mergeCell ref="K108:L108"/>
    <mergeCell ref="K109:L109"/>
    <mergeCell ref="K110:L110"/>
    <mergeCell ref="K111:L111"/>
    <mergeCell ref="G103:H103"/>
    <mergeCell ref="G104:H104"/>
    <mergeCell ref="K105:L105"/>
    <mergeCell ref="K106:L106"/>
    <mergeCell ref="K100:L100"/>
    <mergeCell ref="K101:L101"/>
    <mergeCell ref="K102:L102"/>
    <mergeCell ref="K103:L103"/>
    <mergeCell ref="K117:L117"/>
    <mergeCell ref="I99:J99"/>
    <mergeCell ref="M93:N93"/>
    <mergeCell ref="M94:N94"/>
    <mergeCell ref="M95:N95"/>
    <mergeCell ref="M96:N96"/>
    <mergeCell ref="M97:N97"/>
    <mergeCell ref="M98:N98"/>
    <mergeCell ref="M99:N99"/>
    <mergeCell ref="K96:L96"/>
    <mergeCell ref="K97:L97"/>
    <mergeCell ref="K98:L98"/>
    <mergeCell ref="K99:L99"/>
    <mergeCell ref="K88:L88"/>
    <mergeCell ref="K89:L89"/>
    <mergeCell ref="K92:L92"/>
    <mergeCell ref="K67:L67"/>
    <mergeCell ref="K68:L68"/>
    <mergeCell ref="K69:L69"/>
    <mergeCell ref="K72:L72"/>
    <mergeCell ref="K80:L80"/>
    <mergeCell ref="E98:F98"/>
    <mergeCell ref="I93:J93"/>
    <mergeCell ref="I94:J94"/>
    <mergeCell ref="I95:J95"/>
    <mergeCell ref="I96:J96"/>
    <mergeCell ref="I97:J97"/>
    <mergeCell ref="I98:J98"/>
    <mergeCell ref="E93:F93"/>
    <mergeCell ref="E94:F94"/>
    <mergeCell ref="E95:F95"/>
    <mergeCell ref="E96:F96"/>
    <mergeCell ref="E97:F97"/>
    <mergeCell ref="G95:H95"/>
    <mergeCell ref="G96:H96"/>
    <mergeCell ref="G97:H97"/>
    <mergeCell ref="G98:H98"/>
    <mergeCell ref="K55:L55"/>
    <mergeCell ref="K56:L56"/>
    <mergeCell ref="K62:L62"/>
    <mergeCell ref="K66:L66"/>
    <mergeCell ref="M84:N84"/>
    <mergeCell ref="M85:N85"/>
    <mergeCell ref="M86:N86"/>
    <mergeCell ref="M87:N87"/>
    <mergeCell ref="M60:N60"/>
    <mergeCell ref="M61:N61"/>
    <mergeCell ref="M62:N62"/>
    <mergeCell ref="M63:N63"/>
    <mergeCell ref="K83:L83"/>
    <mergeCell ref="K87:L87"/>
    <mergeCell ref="M79:N79"/>
    <mergeCell ref="M80:N80"/>
    <mergeCell ref="M81:N81"/>
    <mergeCell ref="M82:N82"/>
    <mergeCell ref="M83:N83"/>
    <mergeCell ref="M74:N74"/>
    <mergeCell ref="M75:N75"/>
    <mergeCell ref="M76:N76"/>
    <mergeCell ref="M77:N77"/>
    <mergeCell ref="M78:N78"/>
    <mergeCell ref="K18:L18"/>
    <mergeCell ref="K21:L21"/>
    <mergeCell ref="K22:L22"/>
    <mergeCell ref="K26:L26"/>
    <mergeCell ref="K36:L36"/>
    <mergeCell ref="K38:L38"/>
    <mergeCell ref="K51:L51"/>
    <mergeCell ref="K52:L52"/>
    <mergeCell ref="K31:L31"/>
    <mergeCell ref="K33:L33"/>
    <mergeCell ref="K44:L44"/>
    <mergeCell ref="K48:L4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59:N59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34:N34"/>
    <mergeCell ref="M35:N35"/>
    <mergeCell ref="M36:N36"/>
    <mergeCell ref="M37:N37"/>
    <mergeCell ref="M38:N38"/>
    <mergeCell ref="M29:N29"/>
    <mergeCell ref="M30:N30"/>
    <mergeCell ref="M31:N31"/>
    <mergeCell ref="M32:N32"/>
    <mergeCell ref="M33:N33"/>
    <mergeCell ref="M24:N24"/>
    <mergeCell ref="M25:N25"/>
    <mergeCell ref="M26:N26"/>
    <mergeCell ref="M27:N27"/>
    <mergeCell ref="M28:N28"/>
    <mergeCell ref="I86:J86"/>
    <mergeCell ref="I87:J87"/>
    <mergeCell ref="I88:J88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G99:H99"/>
    <mergeCell ref="G90:H90"/>
    <mergeCell ref="G91:H91"/>
    <mergeCell ref="G92:H92"/>
    <mergeCell ref="G93:H93"/>
    <mergeCell ref="G94:H94"/>
    <mergeCell ref="G85:H85"/>
    <mergeCell ref="G86:H86"/>
    <mergeCell ref="G87:H87"/>
    <mergeCell ref="G88:H88"/>
    <mergeCell ref="G89:H89"/>
    <mergeCell ref="G80:H80"/>
    <mergeCell ref="G81:H81"/>
    <mergeCell ref="G82:H82"/>
    <mergeCell ref="G83:H83"/>
    <mergeCell ref="G84:H84"/>
    <mergeCell ref="G75:H75"/>
    <mergeCell ref="G76:H76"/>
    <mergeCell ref="G77:H77"/>
    <mergeCell ref="G78:H78"/>
    <mergeCell ref="G79:H79"/>
    <mergeCell ref="G70:H70"/>
    <mergeCell ref="G71:H71"/>
    <mergeCell ref="G72:H72"/>
    <mergeCell ref="G73:H73"/>
    <mergeCell ref="G74:H74"/>
    <mergeCell ref="G65:H65"/>
    <mergeCell ref="G66:H66"/>
    <mergeCell ref="G67:H67"/>
    <mergeCell ref="G68:H68"/>
    <mergeCell ref="G69:H69"/>
    <mergeCell ref="G60:H60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E86:F86"/>
    <mergeCell ref="E87:F8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M127:N127"/>
    <mergeCell ref="M128:N130"/>
    <mergeCell ref="L132:M132"/>
    <mergeCell ref="L133:M133"/>
    <mergeCell ref="L134:M134"/>
    <mergeCell ref="L136:M136"/>
    <mergeCell ref="E31:F31"/>
    <mergeCell ref="E32:F32"/>
    <mergeCell ref="E33:F33"/>
    <mergeCell ref="E34:F34"/>
    <mergeCell ref="E35:F35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24:F24"/>
    <mergeCell ref="E25:F25"/>
    <mergeCell ref="E26:F26"/>
    <mergeCell ref="E27:F27"/>
    <mergeCell ref="E28:F28"/>
    <mergeCell ref="E29:F29"/>
    <mergeCell ref="E30:F30"/>
    <mergeCell ref="E54:F54"/>
    <mergeCell ref="E55:F55"/>
    <mergeCell ref="E46:F46"/>
    <mergeCell ref="E47:F47"/>
    <mergeCell ref="E48:F48"/>
    <mergeCell ref="E49:F49"/>
    <mergeCell ref="E50:F5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122:D122"/>
    <mergeCell ref="G128:H130"/>
    <mergeCell ref="I128:J130"/>
    <mergeCell ref="E128:F130"/>
    <mergeCell ref="M123:N123"/>
    <mergeCell ref="B8:D9"/>
    <mergeCell ref="E8:F9"/>
    <mergeCell ref="Q143:R143"/>
    <mergeCell ref="E123:F123"/>
    <mergeCell ref="E124:F124"/>
    <mergeCell ref="G123:H123"/>
    <mergeCell ref="G125:H125"/>
    <mergeCell ref="G126:H126"/>
    <mergeCell ref="G127:H127"/>
    <mergeCell ref="G124:H124"/>
    <mergeCell ref="I124:J124"/>
    <mergeCell ref="I125:J125"/>
    <mergeCell ref="I126:J126"/>
    <mergeCell ref="I127:J127"/>
    <mergeCell ref="I123:J123"/>
    <mergeCell ref="K130:L130"/>
    <mergeCell ref="M124:N124"/>
    <mergeCell ref="M125:N125"/>
    <mergeCell ref="M126:N126"/>
    <mergeCell ref="R8:R9"/>
    <mergeCell ref="O8:P9"/>
    <mergeCell ref="Q8:Q9"/>
    <mergeCell ref="G8:H9"/>
    <mergeCell ref="I8:J9"/>
    <mergeCell ref="K8:L9"/>
    <mergeCell ref="M8:N9"/>
    <mergeCell ref="E136:F137"/>
    <mergeCell ref="E127:F127"/>
    <mergeCell ref="E125:F125"/>
    <mergeCell ref="E126:F126"/>
    <mergeCell ref="K123:L123"/>
    <mergeCell ref="K124:L124"/>
    <mergeCell ref="K125:L125"/>
    <mergeCell ref="K126:L126"/>
    <mergeCell ref="K127:L127"/>
    <mergeCell ref="K128:L128"/>
    <mergeCell ref="K129:L129"/>
    <mergeCell ref="I133:J135"/>
    <mergeCell ref="L137:M137"/>
    <mergeCell ref="E11:F11"/>
    <mergeCell ref="E12:F12"/>
    <mergeCell ref="E13:F13"/>
    <mergeCell ref="E14:F14"/>
  </mergeCells>
  <printOptions horizontalCentered="1"/>
  <pageMargins left="0.39370078740157483" right="0.23622047244094491" top="0.31496062992125984" bottom="0.39370078740157483" header="0" footer="0"/>
  <pageSetup scale="60" fitToHeight="0" orientation="landscape" r:id="rId1"/>
  <headerFooter alignWithMargins="0">
    <oddFooter>&amp;CHOJA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0"/>
  <sheetViews>
    <sheetView tabSelected="1" zoomScaleSheetLayoutView="100" workbookViewId="0">
      <selection activeCell="A7" sqref="A7"/>
    </sheetView>
  </sheetViews>
  <sheetFormatPr baseColWidth="10" defaultRowHeight="15"/>
  <cols>
    <col min="1" max="1" width="9" style="2" customWidth="1"/>
    <col min="2" max="2" width="48.85546875" style="2" customWidth="1"/>
    <col min="3" max="3" width="12.140625" style="2" customWidth="1"/>
    <col min="4" max="4" width="9.42578125" style="2" customWidth="1"/>
    <col min="5" max="5" width="14.140625" style="2" customWidth="1"/>
    <col min="6" max="6" width="14.42578125" style="2" customWidth="1"/>
    <col min="7" max="7" width="14.140625" style="2" customWidth="1"/>
    <col min="8" max="8" width="14.42578125" style="2" customWidth="1"/>
    <col min="9" max="9" width="14.140625" style="2" customWidth="1"/>
    <col min="10" max="10" width="14.42578125" style="2" customWidth="1"/>
    <col min="11" max="11" width="14.140625" style="2" customWidth="1"/>
    <col min="12" max="12" width="14.42578125" style="2" customWidth="1"/>
    <col min="13" max="46" width="11.42578125" style="1"/>
    <col min="47" max="16384" width="11.42578125" style="2"/>
  </cols>
  <sheetData>
    <row r="1" spans="1:12" ht="18">
      <c r="A1" s="13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>
      <c r="A4" s="12" t="s">
        <v>167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8">
      <c r="A5" s="12" t="s">
        <v>168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s="4" customFormat="1" ht="20.25" customHeight="1">
      <c r="A6" s="12" t="s">
        <v>190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4" customFormat="1" ht="15.75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s="4" customFormat="1" ht="21.75" customHeight="1" thickTop="1">
      <c r="A8" s="14"/>
      <c r="B8" s="168" t="s">
        <v>16</v>
      </c>
      <c r="C8" s="169"/>
      <c r="D8" s="170"/>
      <c r="E8" s="139" t="s">
        <v>177</v>
      </c>
      <c r="F8" s="139"/>
      <c r="G8" s="139" t="s">
        <v>42</v>
      </c>
      <c r="H8" s="139"/>
      <c r="I8" s="139" t="s">
        <v>43</v>
      </c>
      <c r="J8" s="139"/>
      <c r="K8" s="139" t="s">
        <v>182</v>
      </c>
      <c r="L8" s="141"/>
    </row>
    <row r="9" spans="1:12" s="4" customFormat="1" ht="27" customHeight="1">
      <c r="A9" s="15"/>
      <c r="B9" s="171"/>
      <c r="C9" s="172"/>
      <c r="D9" s="173"/>
      <c r="E9" s="140"/>
      <c r="F9" s="140"/>
      <c r="G9" s="140"/>
      <c r="H9" s="140"/>
      <c r="I9" s="140"/>
      <c r="J9" s="140"/>
      <c r="K9" s="140"/>
      <c r="L9" s="142"/>
    </row>
    <row r="10" spans="1:12" s="4" customFormat="1" ht="29.25" customHeight="1">
      <c r="A10" s="100" t="s">
        <v>12</v>
      </c>
      <c r="B10" s="101" t="s">
        <v>13</v>
      </c>
      <c r="C10" s="102" t="s">
        <v>5</v>
      </c>
      <c r="D10" s="101" t="s">
        <v>11</v>
      </c>
      <c r="E10" s="92" t="s">
        <v>14</v>
      </c>
      <c r="F10" s="103" t="s">
        <v>17</v>
      </c>
      <c r="G10" s="92" t="s">
        <v>14</v>
      </c>
      <c r="H10" s="103" t="s">
        <v>17</v>
      </c>
      <c r="I10" s="92" t="s">
        <v>14</v>
      </c>
      <c r="J10" s="103" t="s">
        <v>17</v>
      </c>
      <c r="K10" s="92" t="s">
        <v>14</v>
      </c>
      <c r="L10" s="93" t="s">
        <v>17</v>
      </c>
    </row>
    <row r="11" spans="1:12" s="29" customFormat="1" ht="33" customHeight="1">
      <c r="A11" s="119">
        <v>1</v>
      </c>
      <c r="B11" s="120" t="s">
        <v>50</v>
      </c>
      <c r="C11" s="121" t="s">
        <v>2</v>
      </c>
      <c r="D11" s="122">
        <v>150</v>
      </c>
      <c r="E11" s="182" t="s">
        <v>45</v>
      </c>
      <c r="F11" s="183"/>
      <c r="G11" s="182" t="s">
        <v>45</v>
      </c>
      <c r="H11" s="183"/>
      <c r="I11" s="182" t="s">
        <v>45</v>
      </c>
      <c r="J11" s="183"/>
      <c r="K11" s="182" t="s">
        <v>45</v>
      </c>
      <c r="L11" s="184"/>
    </row>
    <row r="12" spans="1:12" s="29" customFormat="1" ht="33" customHeight="1">
      <c r="A12" s="119">
        <v>2</v>
      </c>
      <c r="B12" s="120" t="s">
        <v>51</v>
      </c>
      <c r="C12" s="121" t="s">
        <v>2</v>
      </c>
      <c r="D12" s="122">
        <v>29</v>
      </c>
      <c r="E12" s="182" t="s">
        <v>45</v>
      </c>
      <c r="F12" s="183"/>
      <c r="G12" s="182" t="s">
        <v>45</v>
      </c>
      <c r="H12" s="183"/>
      <c r="I12" s="182" t="s">
        <v>45</v>
      </c>
      <c r="J12" s="183"/>
      <c r="K12" s="182" t="s">
        <v>45</v>
      </c>
      <c r="L12" s="184"/>
    </row>
    <row r="13" spans="1:12" s="29" customFormat="1" ht="33" customHeight="1">
      <c r="A13" s="119">
        <v>3</v>
      </c>
      <c r="B13" s="120" t="s">
        <v>52</v>
      </c>
      <c r="C13" s="121" t="s">
        <v>2</v>
      </c>
      <c r="D13" s="122">
        <v>42</v>
      </c>
      <c r="E13" s="182" t="s">
        <v>45</v>
      </c>
      <c r="F13" s="183"/>
      <c r="G13" s="182" t="s">
        <v>45</v>
      </c>
      <c r="H13" s="183"/>
      <c r="I13" s="182" t="s">
        <v>45</v>
      </c>
      <c r="J13" s="183"/>
      <c r="K13" s="182" t="s">
        <v>45</v>
      </c>
      <c r="L13" s="184"/>
    </row>
    <row r="14" spans="1:12" s="29" customFormat="1" ht="33" customHeight="1">
      <c r="A14" s="119">
        <v>4</v>
      </c>
      <c r="B14" s="120" t="s">
        <v>53</v>
      </c>
      <c r="C14" s="121" t="s">
        <v>2</v>
      </c>
      <c r="D14" s="122">
        <v>126</v>
      </c>
      <c r="E14" s="182" t="s">
        <v>45</v>
      </c>
      <c r="F14" s="183"/>
      <c r="G14" s="182" t="s">
        <v>45</v>
      </c>
      <c r="H14" s="183"/>
      <c r="I14" s="182" t="s">
        <v>45</v>
      </c>
      <c r="J14" s="183"/>
      <c r="K14" s="182" t="s">
        <v>45</v>
      </c>
      <c r="L14" s="184"/>
    </row>
    <row r="15" spans="1:12" s="29" customFormat="1" ht="33" customHeight="1">
      <c r="A15" s="119">
        <v>5</v>
      </c>
      <c r="B15" s="120" t="s">
        <v>54</v>
      </c>
      <c r="C15" s="121" t="s">
        <v>2</v>
      </c>
      <c r="D15" s="122">
        <v>84</v>
      </c>
      <c r="E15" s="182" t="s">
        <v>45</v>
      </c>
      <c r="F15" s="183"/>
      <c r="G15" s="182" t="s">
        <v>45</v>
      </c>
      <c r="H15" s="183"/>
      <c r="I15" s="182" t="s">
        <v>45</v>
      </c>
      <c r="J15" s="183"/>
      <c r="K15" s="182" t="s">
        <v>45</v>
      </c>
      <c r="L15" s="184"/>
    </row>
    <row r="16" spans="1:12" s="29" customFormat="1" ht="33" customHeight="1">
      <c r="A16" s="119">
        <v>6</v>
      </c>
      <c r="B16" s="120" t="s">
        <v>55</v>
      </c>
      <c r="C16" s="121" t="s">
        <v>2</v>
      </c>
      <c r="D16" s="122">
        <v>84</v>
      </c>
      <c r="E16" s="182" t="s">
        <v>45</v>
      </c>
      <c r="F16" s="183"/>
      <c r="G16" s="182" t="s">
        <v>45</v>
      </c>
      <c r="H16" s="183"/>
      <c r="I16" s="182" t="s">
        <v>45</v>
      </c>
      <c r="J16" s="183"/>
      <c r="K16" s="182" t="s">
        <v>45</v>
      </c>
      <c r="L16" s="184"/>
    </row>
    <row r="17" spans="1:12" s="29" customFormat="1" ht="33" customHeight="1">
      <c r="A17" s="119">
        <v>7</v>
      </c>
      <c r="B17" s="120" t="s">
        <v>56</v>
      </c>
      <c r="C17" s="121" t="s">
        <v>2</v>
      </c>
      <c r="D17" s="122">
        <v>210</v>
      </c>
      <c r="E17" s="182" t="s">
        <v>45</v>
      </c>
      <c r="F17" s="183"/>
      <c r="G17" s="182" t="s">
        <v>45</v>
      </c>
      <c r="H17" s="183"/>
      <c r="I17" s="182" t="s">
        <v>45</v>
      </c>
      <c r="J17" s="183"/>
      <c r="K17" s="182" t="s">
        <v>45</v>
      </c>
      <c r="L17" s="184"/>
    </row>
    <row r="18" spans="1:12" s="29" customFormat="1" ht="33" customHeight="1">
      <c r="A18" s="119">
        <v>8</v>
      </c>
      <c r="B18" s="120" t="s">
        <v>57</v>
      </c>
      <c r="C18" s="121" t="s">
        <v>2</v>
      </c>
      <c r="D18" s="122">
        <v>8</v>
      </c>
      <c r="E18" s="182" t="s">
        <v>45</v>
      </c>
      <c r="F18" s="183"/>
      <c r="G18" s="182" t="s">
        <v>45</v>
      </c>
      <c r="H18" s="183"/>
      <c r="I18" s="182" t="s">
        <v>45</v>
      </c>
      <c r="J18" s="183"/>
      <c r="K18" s="182" t="s">
        <v>45</v>
      </c>
      <c r="L18" s="184"/>
    </row>
    <row r="19" spans="1:12" s="29" customFormat="1" ht="23.25" customHeight="1">
      <c r="A19" s="119">
        <v>9</v>
      </c>
      <c r="B19" s="120" t="s">
        <v>58</v>
      </c>
      <c r="C19" s="121" t="s">
        <v>59</v>
      </c>
      <c r="D19" s="122">
        <v>42</v>
      </c>
      <c r="E19" s="182" t="s">
        <v>45</v>
      </c>
      <c r="F19" s="183"/>
      <c r="G19" s="182" t="s">
        <v>45</v>
      </c>
      <c r="H19" s="183"/>
      <c r="I19" s="182" t="s">
        <v>45</v>
      </c>
      <c r="J19" s="183"/>
      <c r="K19" s="182" t="s">
        <v>45</v>
      </c>
      <c r="L19" s="184"/>
    </row>
    <row r="20" spans="1:12" s="29" customFormat="1" ht="30" customHeight="1">
      <c r="A20" s="119">
        <v>10</v>
      </c>
      <c r="B20" s="120" t="s">
        <v>60</v>
      </c>
      <c r="C20" s="121" t="s">
        <v>2</v>
      </c>
      <c r="D20" s="122">
        <v>11</v>
      </c>
      <c r="E20" s="182" t="s">
        <v>45</v>
      </c>
      <c r="F20" s="183"/>
      <c r="G20" s="182" t="s">
        <v>45</v>
      </c>
      <c r="H20" s="183"/>
      <c r="I20" s="182" t="s">
        <v>45</v>
      </c>
      <c r="J20" s="183"/>
      <c r="K20" s="182" t="s">
        <v>45</v>
      </c>
      <c r="L20" s="184"/>
    </row>
    <row r="21" spans="1:12" s="29" customFormat="1" ht="33" customHeight="1">
      <c r="A21" s="119">
        <v>11</v>
      </c>
      <c r="B21" s="120" t="s">
        <v>61</v>
      </c>
      <c r="C21" s="121" t="s">
        <v>2</v>
      </c>
      <c r="D21" s="122">
        <v>6</v>
      </c>
      <c r="E21" s="182" t="s">
        <v>45</v>
      </c>
      <c r="F21" s="183"/>
      <c r="G21" s="182" t="s">
        <v>45</v>
      </c>
      <c r="H21" s="183"/>
      <c r="I21" s="182" t="s">
        <v>45</v>
      </c>
      <c r="J21" s="183"/>
      <c r="K21" s="182" t="s">
        <v>45</v>
      </c>
      <c r="L21" s="184"/>
    </row>
    <row r="22" spans="1:12" s="29" customFormat="1" ht="33" customHeight="1">
      <c r="A22" s="119">
        <v>12</v>
      </c>
      <c r="B22" s="120" t="s">
        <v>62</v>
      </c>
      <c r="C22" s="121" t="s">
        <v>2</v>
      </c>
      <c r="D22" s="122">
        <v>4</v>
      </c>
      <c r="E22" s="182" t="s">
        <v>45</v>
      </c>
      <c r="F22" s="183"/>
      <c r="G22" s="182" t="s">
        <v>45</v>
      </c>
      <c r="H22" s="183"/>
      <c r="I22" s="182" t="s">
        <v>45</v>
      </c>
      <c r="J22" s="183"/>
      <c r="K22" s="182" t="s">
        <v>45</v>
      </c>
      <c r="L22" s="184"/>
    </row>
    <row r="23" spans="1:12" s="29" customFormat="1" ht="33" customHeight="1">
      <c r="A23" s="119">
        <v>13</v>
      </c>
      <c r="B23" s="120" t="s">
        <v>63</v>
      </c>
      <c r="C23" s="121" t="s">
        <v>2</v>
      </c>
      <c r="D23" s="122">
        <v>9</v>
      </c>
      <c r="E23" s="182" t="s">
        <v>45</v>
      </c>
      <c r="F23" s="183"/>
      <c r="G23" s="182" t="s">
        <v>45</v>
      </c>
      <c r="H23" s="183"/>
      <c r="I23" s="182" t="s">
        <v>45</v>
      </c>
      <c r="J23" s="183"/>
      <c r="K23" s="182" t="s">
        <v>45</v>
      </c>
      <c r="L23" s="184"/>
    </row>
    <row r="24" spans="1:12" s="29" customFormat="1" ht="33" customHeight="1">
      <c r="A24" s="119">
        <v>14</v>
      </c>
      <c r="B24" s="120" t="s">
        <v>64</v>
      </c>
      <c r="C24" s="121" t="s">
        <v>2</v>
      </c>
      <c r="D24" s="122">
        <v>14</v>
      </c>
      <c r="E24" s="182" t="s">
        <v>45</v>
      </c>
      <c r="F24" s="183"/>
      <c r="G24" s="182" t="s">
        <v>45</v>
      </c>
      <c r="H24" s="183"/>
      <c r="I24" s="182" t="s">
        <v>45</v>
      </c>
      <c r="J24" s="183"/>
      <c r="K24" s="182" t="s">
        <v>45</v>
      </c>
      <c r="L24" s="184"/>
    </row>
    <row r="25" spans="1:12" s="29" customFormat="1" ht="33" customHeight="1">
      <c r="A25" s="119">
        <v>15</v>
      </c>
      <c r="B25" s="120" t="s">
        <v>65</v>
      </c>
      <c r="C25" s="121" t="s">
        <v>2</v>
      </c>
      <c r="D25" s="122">
        <v>13</v>
      </c>
      <c r="E25" s="182" t="s">
        <v>45</v>
      </c>
      <c r="F25" s="183"/>
      <c r="G25" s="182" t="s">
        <v>45</v>
      </c>
      <c r="H25" s="183"/>
      <c r="I25" s="182" t="s">
        <v>45</v>
      </c>
      <c r="J25" s="183"/>
      <c r="K25" s="182" t="s">
        <v>45</v>
      </c>
      <c r="L25" s="184"/>
    </row>
    <row r="26" spans="1:12" s="29" customFormat="1" ht="33" customHeight="1">
      <c r="A26" s="119">
        <v>16</v>
      </c>
      <c r="B26" s="120" t="s">
        <v>66</v>
      </c>
      <c r="C26" s="121" t="s">
        <v>2</v>
      </c>
      <c r="D26" s="122">
        <v>8</v>
      </c>
      <c r="E26" s="182" t="s">
        <v>45</v>
      </c>
      <c r="F26" s="183"/>
      <c r="G26" s="182" t="s">
        <v>45</v>
      </c>
      <c r="H26" s="183"/>
      <c r="I26" s="182" t="s">
        <v>45</v>
      </c>
      <c r="J26" s="183"/>
      <c r="K26" s="182" t="s">
        <v>45</v>
      </c>
      <c r="L26" s="184"/>
    </row>
    <row r="27" spans="1:12" s="29" customFormat="1" ht="33" customHeight="1">
      <c r="A27" s="119">
        <v>17</v>
      </c>
      <c r="B27" s="120" t="s">
        <v>67</v>
      </c>
      <c r="C27" s="121" t="s">
        <v>2</v>
      </c>
      <c r="D27" s="122">
        <v>420</v>
      </c>
      <c r="E27" s="182" t="s">
        <v>45</v>
      </c>
      <c r="F27" s="183"/>
      <c r="G27" s="182" t="s">
        <v>45</v>
      </c>
      <c r="H27" s="183"/>
      <c r="I27" s="182" t="s">
        <v>45</v>
      </c>
      <c r="J27" s="183"/>
      <c r="K27" s="182" t="s">
        <v>45</v>
      </c>
      <c r="L27" s="184"/>
    </row>
    <row r="28" spans="1:12" s="29" customFormat="1" ht="23.25" customHeight="1">
      <c r="A28" s="119">
        <v>18</v>
      </c>
      <c r="B28" s="120" t="s">
        <v>68</v>
      </c>
      <c r="C28" s="121" t="s">
        <v>2</v>
      </c>
      <c r="D28" s="122">
        <v>25</v>
      </c>
      <c r="E28" s="182" t="s">
        <v>45</v>
      </c>
      <c r="F28" s="183"/>
      <c r="G28" s="182" t="s">
        <v>45</v>
      </c>
      <c r="H28" s="183"/>
      <c r="I28" s="182" t="s">
        <v>45</v>
      </c>
      <c r="J28" s="183"/>
      <c r="K28" s="182" t="s">
        <v>45</v>
      </c>
      <c r="L28" s="184"/>
    </row>
    <row r="29" spans="1:12" s="29" customFormat="1" ht="33" customHeight="1">
      <c r="A29" s="119">
        <v>19</v>
      </c>
      <c r="B29" s="120" t="s">
        <v>69</v>
      </c>
      <c r="C29" s="121" t="s">
        <v>2</v>
      </c>
      <c r="D29" s="122">
        <v>16</v>
      </c>
      <c r="E29" s="182" t="s">
        <v>45</v>
      </c>
      <c r="F29" s="183"/>
      <c r="G29" s="182" t="s">
        <v>45</v>
      </c>
      <c r="H29" s="183"/>
      <c r="I29" s="182" t="s">
        <v>45</v>
      </c>
      <c r="J29" s="183"/>
      <c r="K29" s="182" t="s">
        <v>45</v>
      </c>
      <c r="L29" s="184"/>
    </row>
    <row r="30" spans="1:12" s="29" customFormat="1" ht="23.25" customHeight="1">
      <c r="A30" s="119">
        <v>20</v>
      </c>
      <c r="B30" s="120" t="s">
        <v>70</v>
      </c>
      <c r="C30" s="121" t="s">
        <v>2</v>
      </c>
      <c r="D30" s="122">
        <v>34</v>
      </c>
      <c r="E30" s="182" t="s">
        <v>45</v>
      </c>
      <c r="F30" s="183"/>
      <c r="G30" s="182" t="s">
        <v>45</v>
      </c>
      <c r="H30" s="183"/>
      <c r="I30" s="182" t="s">
        <v>45</v>
      </c>
      <c r="J30" s="183"/>
      <c r="K30" s="182" t="s">
        <v>45</v>
      </c>
      <c r="L30" s="184"/>
    </row>
    <row r="31" spans="1:12" s="29" customFormat="1" ht="23.25" customHeight="1">
      <c r="A31" s="119">
        <v>21</v>
      </c>
      <c r="B31" s="120" t="s">
        <v>71</v>
      </c>
      <c r="C31" s="121" t="s">
        <v>2</v>
      </c>
      <c r="D31" s="122">
        <v>2</v>
      </c>
      <c r="E31" s="182" t="s">
        <v>45</v>
      </c>
      <c r="F31" s="183"/>
      <c r="G31" s="182" t="s">
        <v>45</v>
      </c>
      <c r="H31" s="183"/>
      <c r="I31" s="182" t="s">
        <v>45</v>
      </c>
      <c r="J31" s="183"/>
      <c r="K31" s="182" t="s">
        <v>45</v>
      </c>
      <c r="L31" s="184"/>
    </row>
    <row r="32" spans="1:12" s="29" customFormat="1" ht="23.25" customHeight="1">
      <c r="A32" s="119">
        <v>22</v>
      </c>
      <c r="B32" s="120" t="s">
        <v>72</v>
      </c>
      <c r="C32" s="121" t="s">
        <v>59</v>
      </c>
      <c r="D32" s="122">
        <v>42</v>
      </c>
      <c r="E32" s="182" t="s">
        <v>45</v>
      </c>
      <c r="F32" s="183"/>
      <c r="G32" s="182" t="s">
        <v>45</v>
      </c>
      <c r="H32" s="183"/>
      <c r="I32" s="182" t="s">
        <v>45</v>
      </c>
      <c r="J32" s="183"/>
      <c r="K32" s="182" t="s">
        <v>45</v>
      </c>
      <c r="L32" s="184"/>
    </row>
    <row r="33" spans="1:12" s="29" customFormat="1" ht="23.25" customHeight="1">
      <c r="A33" s="119">
        <v>23</v>
      </c>
      <c r="B33" s="120" t="s">
        <v>73</v>
      </c>
      <c r="C33" s="121" t="s">
        <v>2</v>
      </c>
      <c r="D33" s="122">
        <v>4</v>
      </c>
      <c r="E33" s="182" t="s">
        <v>45</v>
      </c>
      <c r="F33" s="183"/>
      <c r="G33" s="182" t="s">
        <v>45</v>
      </c>
      <c r="H33" s="183"/>
      <c r="I33" s="182" t="s">
        <v>45</v>
      </c>
      <c r="J33" s="183"/>
      <c r="K33" s="182" t="s">
        <v>45</v>
      </c>
      <c r="L33" s="184"/>
    </row>
    <row r="34" spans="1:12" s="29" customFormat="1" ht="23.25" customHeight="1">
      <c r="A34" s="119">
        <v>24</v>
      </c>
      <c r="B34" s="120" t="s">
        <v>74</v>
      </c>
      <c r="C34" s="121" t="s">
        <v>75</v>
      </c>
      <c r="D34" s="122">
        <v>21</v>
      </c>
      <c r="E34" s="182" t="s">
        <v>45</v>
      </c>
      <c r="F34" s="183"/>
      <c r="G34" s="182" t="s">
        <v>45</v>
      </c>
      <c r="H34" s="183"/>
      <c r="I34" s="182" t="s">
        <v>45</v>
      </c>
      <c r="J34" s="183"/>
      <c r="K34" s="182" t="s">
        <v>45</v>
      </c>
      <c r="L34" s="184"/>
    </row>
    <row r="35" spans="1:12" s="29" customFormat="1" ht="33" customHeight="1">
      <c r="A35" s="119">
        <v>25</v>
      </c>
      <c r="B35" s="120" t="s">
        <v>76</v>
      </c>
      <c r="C35" s="121" t="s">
        <v>2</v>
      </c>
      <c r="D35" s="122">
        <v>13</v>
      </c>
      <c r="E35" s="182" t="s">
        <v>45</v>
      </c>
      <c r="F35" s="183"/>
      <c r="G35" s="182" t="s">
        <v>45</v>
      </c>
      <c r="H35" s="183"/>
      <c r="I35" s="182" t="s">
        <v>45</v>
      </c>
      <c r="J35" s="183"/>
      <c r="K35" s="182" t="s">
        <v>45</v>
      </c>
      <c r="L35" s="184"/>
    </row>
    <row r="36" spans="1:12" s="29" customFormat="1" ht="33" customHeight="1">
      <c r="A36" s="119">
        <v>26</v>
      </c>
      <c r="B36" s="120" t="s">
        <v>77</v>
      </c>
      <c r="C36" s="121" t="s">
        <v>2</v>
      </c>
      <c r="D36" s="122">
        <v>4</v>
      </c>
      <c r="E36" s="182" t="s">
        <v>45</v>
      </c>
      <c r="F36" s="183"/>
      <c r="G36" s="182" t="s">
        <v>45</v>
      </c>
      <c r="H36" s="183"/>
      <c r="I36" s="182" t="s">
        <v>45</v>
      </c>
      <c r="J36" s="183"/>
      <c r="K36" s="182" t="s">
        <v>45</v>
      </c>
      <c r="L36" s="184"/>
    </row>
    <row r="37" spans="1:12" s="29" customFormat="1" ht="23.25" customHeight="1">
      <c r="A37" s="119">
        <v>27</v>
      </c>
      <c r="B37" s="120" t="s">
        <v>78</v>
      </c>
      <c r="C37" s="121" t="s">
        <v>2</v>
      </c>
      <c r="D37" s="122">
        <v>21</v>
      </c>
      <c r="E37" s="182" t="s">
        <v>45</v>
      </c>
      <c r="F37" s="183"/>
      <c r="G37" s="182" t="s">
        <v>45</v>
      </c>
      <c r="H37" s="183"/>
      <c r="I37" s="182" t="s">
        <v>45</v>
      </c>
      <c r="J37" s="183"/>
      <c r="K37" s="182" t="s">
        <v>45</v>
      </c>
      <c r="L37" s="184"/>
    </row>
    <row r="38" spans="1:12" s="29" customFormat="1" ht="23.25" customHeight="1">
      <c r="A38" s="119">
        <v>28</v>
      </c>
      <c r="B38" s="120" t="s">
        <v>79</v>
      </c>
      <c r="C38" s="121" t="s">
        <v>2</v>
      </c>
      <c r="D38" s="122">
        <v>4</v>
      </c>
      <c r="E38" s="182" t="s">
        <v>45</v>
      </c>
      <c r="F38" s="183"/>
      <c r="G38" s="182" t="s">
        <v>45</v>
      </c>
      <c r="H38" s="183"/>
      <c r="I38" s="182" t="s">
        <v>45</v>
      </c>
      <c r="J38" s="183"/>
      <c r="K38" s="182" t="s">
        <v>45</v>
      </c>
      <c r="L38" s="184"/>
    </row>
    <row r="39" spans="1:12" s="29" customFormat="1" ht="23.25" customHeight="1">
      <c r="A39" s="119">
        <v>29</v>
      </c>
      <c r="B39" s="120" t="s">
        <v>80</v>
      </c>
      <c r="C39" s="121" t="s">
        <v>2</v>
      </c>
      <c r="D39" s="122">
        <v>11</v>
      </c>
      <c r="E39" s="182" t="s">
        <v>45</v>
      </c>
      <c r="F39" s="183"/>
      <c r="G39" s="182" t="s">
        <v>45</v>
      </c>
      <c r="H39" s="183"/>
      <c r="I39" s="182" t="s">
        <v>45</v>
      </c>
      <c r="J39" s="183"/>
      <c r="K39" s="182" t="s">
        <v>45</v>
      </c>
      <c r="L39" s="184"/>
    </row>
    <row r="40" spans="1:12" s="29" customFormat="1" ht="33" customHeight="1">
      <c r="A40" s="119">
        <v>30</v>
      </c>
      <c r="B40" s="120" t="s">
        <v>81</v>
      </c>
      <c r="C40" s="121" t="s">
        <v>2</v>
      </c>
      <c r="D40" s="122">
        <v>6</v>
      </c>
      <c r="E40" s="182" t="s">
        <v>45</v>
      </c>
      <c r="F40" s="183"/>
      <c r="G40" s="182" t="s">
        <v>45</v>
      </c>
      <c r="H40" s="183"/>
      <c r="I40" s="182" t="s">
        <v>45</v>
      </c>
      <c r="J40" s="183"/>
      <c r="K40" s="182" t="s">
        <v>45</v>
      </c>
      <c r="L40" s="184"/>
    </row>
    <row r="41" spans="1:12" s="29" customFormat="1" ht="23.25" customHeight="1">
      <c r="A41" s="119">
        <v>31</v>
      </c>
      <c r="B41" s="120" t="s">
        <v>82</v>
      </c>
      <c r="C41" s="121" t="s">
        <v>2</v>
      </c>
      <c r="D41" s="122">
        <v>21</v>
      </c>
      <c r="E41" s="182" t="s">
        <v>45</v>
      </c>
      <c r="F41" s="183"/>
      <c r="G41" s="182" t="s">
        <v>45</v>
      </c>
      <c r="H41" s="183"/>
      <c r="I41" s="182" t="s">
        <v>45</v>
      </c>
      <c r="J41" s="183"/>
      <c r="K41" s="182" t="s">
        <v>45</v>
      </c>
      <c r="L41" s="184"/>
    </row>
    <row r="42" spans="1:12" s="29" customFormat="1" ht="23.25" customHeight="1">
      <c r="A42" s="119">
        <v>32</v>
      </c>
      <c r="B42" s="120" t="s">
        <v>83</v>
      </c>
      <c r="C42" s="121" t="s">
        <v>2</v>
      </c>
      <c r="D42" s="122">
        <v>20</v>
      </c>
      <c r="E42" s="182" t="s">
        <v>45</v>
      </c>
      <c r="F42" s="183"/>
      <c r="G42" s="182" t="s">
        <v>45</v>
      </c>
      <c r="H42" s="183"/>
      <c r="I42" s="182" t="s">
        <v>45</v>
      </c>
      <c r="J42" s="183"/>
      <c r="K42" s="182" t="s">
        <v>45</v>
      </c>
      <c r="L42" s="184"/>
    </row>
    <row r="43" spans="1:12" s="29" customFormat="1" ht="23.25" customHeight="1">
      <c r="A43" s="119">
        <v>33</v>
      </c>
      <c r="B43" s="120" t="s">
        <v>84</v>
      </c>
      <c r="C43" s="121" t="s">
        <v>2</v>
      </c>
      <c r="D43" s="122">
        <v>2100</v>
      </c>
      <c r="E43" s="182" t="s">
        <v>45</v>
      </c>
      <c r="F43" s="183"/>
      <c r="G43" s="182" t="s">
        <v>45</v>
      </c>
      <c r="H43" s="183"/>
      <c r="I43" s="182" t="s">
        <v>45</v>
      </c>
      <c r="J43" s="183"/>
      <c r="K43" s="182" t="s">
        <v>45</v>
      </c>
      <c r="L43" s="184"/>
    </row>
    <row r="44" spans="1:12" s="29" customFormat="1" ht="23.25" customHeight="1">
      <c r="A44" s="119">
        <v>34</v>
      </c>
      <c r="B44" s="120" t="s">
        <v>85</v>
      </c>
      <c r="C44" s="121" t="s">
        <v>2</v>
      </c>
      <c r="D44" s="122">
        <v>126</v>
      </c>
      <c r="E44" s="182" t="s">
        <v>45</v>
      </c>
      <c r="F44" s="183"/>
      <c r="G44" s="182" t="s">
        <v>45</v>
      </c>
      <c r="H44" s="183"/>
      <c r="I44" s="182" t="s">
        <v>45</v>
      </c>
      <c r="J44" s="183"/>
      <c r="K44" s="182" t="s">
        <v>45</v>
      </c>
      <c r="L44" s="184"/>
    </row>
    <row r="45" spans="1:12" s="29" customFormat="1" ht="33" customHeight="1">
      <c r="A45" s="119">
        <v>35</v>
      </c>
      <c r="B45" s="120" t="s">
        <v>86</v>
      </c>
      <c r="C45" s="121" t="s">
        <v>2</v>
      </c>
      <c r="D45" s="122">
        <v>16</v>
      </c>
      <c r="E45" s="182" t="s">
        <v>45</v>
      </c>
      <c r="F45" s="183"/>
      <c r="G45" s="182" t="s">
        <v>45</v>
      </c>
      <c r="H45" s="183"/>
      <c r="I45" s="182" t="s">
        <v>45</v>
      </c>
      <c r="J45" s="183"/>
      <c r="K45" s="182" t="s">
        <v>45</v>
      </c>
      <c r="L45" s="184"/>
    </row>
    <row r="46" spans="1:12" s="29" customFormat="1" ht="23.25" customHeight="1">
      <c r="A46" s="119">
        <v>36</v>
      </c>
      <c r="B46" s="120" t="s">
        <v>87</v>
      </c>
      <c r="C46" s="121" t="s">
        <v>2</v>
      </c>
      <c r="D46" s="122">
        <v>21</v>
      </c>
      <c r="E46" s="182" t="s">
        <v>45</v>
      </c>
      <c r="F46" s="183"/>
      <c r="G46" s="182" t="s">
        <v>45</v>
      </c>
      <c r="H46" s="183"/>
      <c r="I46" s="182" t="s">
        <v>45</v>
      </c>
      <c r="J46" s="183"/>
      <c r="K46" s="182" t="s">
        <v>45</v>
      </c>
      <c r="L46" s="184"/>
    </row>
    <row r="47" spans="1:12" s="29" customFormat="1" ht="33" customHeight="1">
      <c r="A47" s="119">
        <v>37</v>
      </c>
      <c r="B47" s="120" t="s">
        <v>88</v>
      </c>
      <c r="C47" s="121" t="s">
        <v>2</v>
      </c>
      <c r="D47" s="122">
        <v>84</v>
      </c>
      <c r="E47" s="182" t="s">
        <v>45</v>
      </c>
      <c r="F47" s="183"/>
      <c r="G47" s="182" t="s">
        <v>45</v>
      </c>
      <c r="H47" s="183"/>
      <c r="I47" s="182" t="s">
        <v>45</v>
      </c>
      <c r="J47" s="183"/>
      <c r="K47" s="182" t="s">
        <v>45</v>
      </c>
      <c r="L47" s="184"/>
    </row>
    <row r="48" spans="1:12" s="29" customFormat="1" ht="23.25" customHeight="1">
      <c r="A48" s="119">
        <v>38</v>
      </c>
      <c r="B48" s="120" t="s">
        <v>89</v>
      </c>
      <c r="C48" s="121" t="s">
        <v>2</v>
      </c>
      <c r="D48" s="122">
        <v>105</v>
      </c>
      <c r="E48" s="182" t="s">
        <v>45</v>
      </c>
      <c r="F48" s="183"/>
      <c r="G48" s="182" t="s">
        <v>45</v>
      </c>
      <c r="H48" s="183"/>
      <c r="I48" s="182" t="s">
        <v>45</v>
      </c>
      <c r="J48" s="183"/>
      <c r="K48" s="182" t="s">
        <v>45</v>
      </c>
      <c r="L48" s="184"/>
    </row>
    <row r="49" spans="1:12" s="29" customFormat="1" ht="23.25" customHeight="1">
      <c r="A49" s="119">
        <v>39</v>
      </c>
      <c r="B49" s="120" t="s">
        <v>90</v>
      </c>
      <c r="C49" s="121" t="s">
        <v>2</v>
      </c>
      <c r="D49" s="122">
        <v>105</v>
      </c>
      <c r="E49" s="182" t="s">
        <v>45</v>
      </c>
      <c r="F49" s="183"/>
      <c r="G49" s="182" t="s">
        <v>45</v>
      </c>
      <c r="H49" s="183"/>
      <c r="I49" s="182" t="s">
        <v>45</v>
      </c>
      <c r="J49" s="183"/>
      <c r="K49" s="182" t="s">
        <v>45</v>
      </c>
      <c r="L49" s="184"/>
    </row>
    <row r="50" spans="1:12" s="29" customFormat="1" ht="33" customHeight="1">
      <c r="A50" s="119">
        <v>40</v>
      </c>
      <c r="B50" s="120" t="s">
        <v>91</v>
      </c>
      <c r="C50" s="121" t="s">
        <v>2</v>
      </c>
      <c r="D50" s="122">
        <v>13</v>
      </c>
      <c r="E50" s="182" t="s">
        <v>45</v>
      </c>
      <c r="F50" s="183"/>
      <c r="G50" s="182" t="s">
        <v>45</v>
      </c>
      <c r="H50" s="183"/>
      <c r="I50" s="182" t="s">
        <v>45</v>
      </c>
      <c r="J50" s="183"/>
      <c r="K50" s="182" t="s">
        <v>45</v>
      </c>
      <c r="L50" s="184"/>
    </row>
    <row r="51" spans="1:12" s="29" customFormat="1" ht="33" customHeight="1">
      <c r="A51" s="119">
        <v>41</v>
      </c>
      <c r="B51" s="120" t="s">
        <v>92</v>
      </c>
      <c r="C51" s="121" t="s">
        <v>2</v>
      </c>
      <c r="D51" s="122">
        <v>4</v>
      </c>
      <c r="E51" s="182" t="s">
        <v>45</v>
      </c>
      <c r="F51" s="183"/>
      <c r="G51" s="182" t="s">
        <v>45</v>
      </c>
      <c r="H51" s="183"/>
      <c r="I51" s="182" t="s">
        <v>45</v>
      </c>
      <c r="J51" s="183"/>
      <c r="K51" s="182" t="s">
        <v>45</v>
      </c>
      <c r="L51" s="184"/>
    </row>
    <row r="52" spans="1:12" s="29" customFormat="1" ht="33" customHeight="1">
      <c r="A52" s="119">
        <v>42</v>
      </c>
      <c r="B52" s="120" t="s">
        <v>93</v>
      </c>
      <c r="C52" s="121" t="s">
        <v>94</v>
      </c>
      <c r="D52" s="122">
        <v>2</v>
      </c>
      <c r="E52" s="182" t="s">
        <v>45</v>
      </c>
      <c r="F52" s="183"/>
      <c r="G52" s="182" t="s">
        <v>45</v>
      </c>
      <c r="H52" s="183"/>
      <c r="I52" s="182" t="s">
        <v>45</v>
      </c>
      <c r="J52" s="183"/>
      <c r="K52" s="182" t="s">
        <v>45</v>
      </c>
      <c r="L52" s="184"/>
    </row>
    <row r="53" spans="1:12" s="29" customFormat="1" ht="23.25" customHeight="1">
      <c r="A53" s="119">
        <v>43</v>
      </c>
      <c r="B53" s="120" t="s">
        <v>95</v>
      </c>
      <c r="C53" s="121" t="s">
        <v>96</v>
      </c>
      <c r="D53" s="122">
        <v>14</v>
      </c>
      <c r="E53" s="182" t="s">
        <v>45</v>
      </c>
      <c r="F53" s="183"/>
      <c r="G53" s="182" t="s">
        <v>45</v>
      </c>
      <c r="H53" s="183"/>
      <c r="I53" s="182" t="s">
        <v>45</v>
      </c>
      <c r="J53" s="183"/>
      <c r="K53" s="182" t="s">
        <v>45</v>
      </c>
      <c r="L53" s="184"/>
    </row>
    <row r="54" spans="1:12" s="29" customFormat="1" ht="61.5" customHeight="1">
      <c r="A54" s="119">
        <v>44</v>
      </c>
      <c r="B54" s="120" t="s">
        <v>169</v>
      </c>
      <c r="C54" s="121" t="s">
        <v>94</v>
      </c>
      <c r="D54" s="122">
        <v>777</v>
      </c>
      <c r="E54" s="182" t="s">
        <v>45</v>
      </c>
      <c r="F54" s="183"/>
      <c r="G54" s="182" t="s">
        <v>45</v>
      </c>
      <c r="H54" s="183"/>
      <c r="I54" s="182" t="s">
        <v>45</v>
      </c>
      <c r="J54" s="183"/>
      <c r="K54" s="182" t="s">
        <v>45</v>
      </c>
      <c r="L54" s="184"/>
    </row>
    <row r="55" spans="1:12" s="29" customFormat="1" ht="61.5" customHeight="1">
      <c r="A55" s="119">
        <v>45</v>
      </c>
      <c r="B55" s="120" t="s">
        <v>170</v>
      </c>
      <c r="C55" s="121" t="s">
        <v>94</v>
      </c>
      <c r="D55" s="122">
        <v>63</v>
      </c>
      <c r="E55" s="182" t="s">
        <v>45</v>
      </c>
      <c r="F55" s="183"/>
      <c r="G55" s="182" t="s">
        <v>45</v>
      </c>
      <c r="H55" s="183"/>
      <c r="I55" s="182" t="s">
        <v>45</v>
      </c>
      <c r="J55" s="183"/>
      <c r="K55" s="182" t="s">
        <v>45</v>
      </c>
      <c r="L55" s="184"/>
    </row>
    <row r="56" spans="1:12" s="29" customFormat="1" ht="33" customHeight="1">
      <c r="A56" s="119">
        <v>46</v>
      </c>
      <c r="B56" s="120" t="s">
        <v>99</v>
      </c>
      <c r="C56" s="121" t="s">
        <v>96</v>
      </c>
      <c r="D56" s="122">
        <v>210</v>
      </c>
      <c r="E56" s="182" t="s">
        <v>45</v>
      </c>
      <c r="F56" s="183"/>
      <c r="G56" s="182" t="s">
        <v>45</v>
      </c>
      <c r="H56" s="183"/>
      <c r="I56" s="182" t="s">
        <v>45</v>
      </c>
      <c r="J56" s="183"/>
      <c r="K56" s="182" t="s">
        <v>45</v>
      </c>
      <c r="L56" s="184"/>
    </row>
    <row r="57" spans="1:12" s="29" customFormat="1" ht="23.25" customHeight="1">
      <c r="A57" s="119">
        <v>47</v>
      </c>
      <c r="B57" s="120" t="s">
        <v>100</v>
      </c>
      <c r="C57" s="121" t="s">
        <v>101</v>
      </c>
      <c r="D57" s="122">
        <v>3</v>
      </c>
      <c r="E57" s="182" t="s">
        <v>45</v>
      </c>
      <c r="F57" s="183"/>
      <c r="G57" s="182" t="s">
        <v>45</v>
      </c>
      <c r="H57" s="183"/>
      <c r="I57" s="182" t="s">
        <v>45</v>
      </c>
      <c r="J57" s="183"/>
      <c r="K57" s="182" t="s">
        <v>45</v>
      </c>
      <c r="L57" s="184"/>
    </row>
    <row r="58" spans="1:12" s="29" customFormat="1" ht="50.25" customHeight="1">
      <c r="A58" s="119">
        <v>48</v>
      </c>
      <c r="B58" s="120" t="s">
        <v>102</v>
      </c>
      <c r="C58" s="121" t="s">
        <v>103</v>
      </c>
      <c r="D58" s="122">
        <v>1890</v>
      </c>
      <c r="E58" s="182" t="s">
        <v>45</v>
      </c>
      <c r="F58" s="183"/>
      <c r="G58" s="182" t="s">
        <v>45</v>
      </c>
      <c r="H58" s="183"/>
      <c r="I58" s="182" t="s">
        <v>45</v>
      </c>
      <c r="J58" s="183"/>
      <c r="K58" s="182" t="s">
        <v>45</v>
      </c>
      <c r="L58" s="184"/>
    </row>
    <row r="59" spans="1:12" s="29" customFormat="1" ht="48" customHeight="1">
      <c r="A59" s="119">
        <v>49</v>
      </c>
      <c r="B59" s="120" t="s">
        <v>104</v>
      </c>
      <c r="C59" s="121" t="s">
        <v>105</v>
      </c>
      <c r="D59" s="122">
        <v>630</v>
      </c>
      <c r="E59" s="182" t="s">
        <v>45</v>
      </c>
      <c r="F59" s="183"/>
      <c r="G59" s="182" t="s">
        <v>45</v>
      </c>
      <c r="H59" s="183"/>
      <c r="I59" s="182" t="s">
        <v>45</v>
      </c>
      <c r="J59" s="183"/>
      <c r="K59" s="182" t="s">
        <v>45</v>
      </c>
      <c r="L59" s="184"/>
    </row>
    <row r="60" spans="1:12" s="29" customFormat="1" ht="33" customHeight="1">
      <c r="A60" s="119">
        <v>50</v>
      </c>
      <c r="B60" s="120" t="s">
        <v>106</v>
      </c>
      <c r="C60" s="121" t="s">
        <v>107</v>
      </c>
      <c r="D60" s="122">
        <v>168</v>
      </c>
      <c r="E60" s="182" t="s">
        <v>45</v>
      </c>
      <c r="F60" s="183"/>
      <c r="G60" s="182" t="s">
        <v>45</v>
      </c>
      <c r="H60" s="183"/>
      <c r="I60" s="182" t="s">
        <v>45</v>
      </c>
      <c r="J60" s="183"/>
      <c r="K60" s="182" t="s">
        <v>45</v>
      </c>
      <c r="L60" s="184"/>
    </row>
    <row r="61" spans="1:12" s="29" customFormat="1" ht="33" customHeight="1">
      <c r="A61" s="119">
        <v>51</v>
      </c>
      <c r="B61" s="120" t="s">
        <v>108</v>
      </c>
      <c r="C61" s="121" t="s">
        <v>107</v>
      </c>
      <c r="D61" s="122">
        <v>168</v>
      </c>
      <c r="E61" s="182" t="s">
        <v>45</v>
      </c>
      <c r="F61" s="183"/>
      <c r="G61" s="182" t="s">
        <v>45</v>
      </c>
      <c r="H61" s="183"/>
      <c r="I61" s="182" t="s">
        <v>45</v>
      </c>
      <c r="J61" s="183"/>
      <c r="K61" s="182" t="s">
        <v>45</v>
      </c>
      <c r="L61" s="184"/>
    </row>
    <row r="62" spans="1:12" s="29" customFormat="1" ht="33" customHeight="1">
      <c r="A62" s="119">
        <v>52</v>
      </c>
      <c r="B62" s="120" t="s">
        <v>109</v>
      </c>
      <c r="C62" s="121" t="s">
        <v>107</v>
      </c>
      <c r="D62" s="122">
        <v>42</v>
      </c>
      <c r="E62" s="182" t="s">
        <v>45</v>
      </c>
      <c r="F62" s="183"/>
      <c r="G62" s="182" t="s">
        <v>45</v>
      </c>
      <c r="H62" s="183"/>
      <c r="I62" s="182" t="s">
        <v>45</v>
      </c>
      <c r="J62" s="183"/>
      <c r="K62" s="182" t="s">
        <v>45</v>
      </c>
      <c r="L62" s="184"/>
    </row>
    <row r="63" spans="1:12" s="29" customFormat="1" ht="33" customHeight="1">
      <c r="A63" s="119">
        <v>53</v>
      </c>
      <c r="B63" s="120" t="s">
        <v>110</v>
      </c>
      <c r="C63" s="121" t="s">
        <v>2</v>
      </c>
      <c r="D63" s="122">
        <v>4</v>
      </c>
      <c r="E63" s="182" t="s">
        <v>45</v>
      </c>
      <c r="F63" s="183"/>
      <c r="G63" s="182" t="s">
        <v>45</v>
      </c>
      <c r="H63" s="183"/>
      <c r="I63" s="182" t="s">
        <v>45</v>
      </c>
      <c r="J63" s="183"/>
      <c r="K63" s="182" t="s">
        <v>45</v>
      </c>
      <c r="L63" s="184"/>
    </row>
    <row r="64" spans="1:12" s="29" customFormat="1" ht="58.5" customHeight="1">
      <c r="A64" s="119">
        <v>54</v>
      </c>
      <c r="B64" s="120" t="s">
        <v>111</v>
      </c>
      <c r="C64" s="121" t="s">
        <v>2</v>
      </c>
      <c r="D64" s="122">
        <v>4</v>
      </c>
      <c r="E64" s="182" t="s">
        <v>45</v>
      </c>
      <c r="F64" s="183"/>
      <c r="G64" s="182" t="s">
        <v>45</v>
      </c>
      <c r="H64" s="183"/>
      <c r="I64" s="182" t="s">
        <v>45</v>
      </c>
      <c r="J64" s="183"/>
      <c r="K64" s="182" t="s">
        <v>45</v>
      </c>
      <c r="L64" s="184"/>
    </row>
    <row r="65" spans="1:12" s="29" customFormat="1" ht="23.25" customHeight="1">
      <c r="A65" s="119">
        <v>55</v>
      </c>
      <c r="B65" s="120" t="s">
        <v>112</v>
      </c>
      <c r="C65" s="121" t="s">
        <v>2</v>
      </c>
      <c r="D65" s="122">
        <v>13</v>
      </c>
      <c r="E65" s="182" t="s">
        <v>45</v>
      </c>
      <c r="F65" s="183"/>
      <c r="G65" s="182" t="s">
        <v>45</v>
      </c>
      <c r="H65" s="183"/>
      <c r="I65" s="182" t="s">
        <v>45</v>
      </c>
      <c r="J65" s="183"/>
      <c r="K65" s="182" t="s">
        <v>45</v>
      </c>
      <c r="L65" s="184"/>
    </row>
    <row r="66" spans="1:12" s="29" customFormat="1" ht="23.25" customHeight="1">
      <c r="A66" s="119">
        <v>56</v>
      </c>
      <c r="B66" s="120" t="s">
        <v>113</v>
      </c>
      <c r="C66" s="121" t="s">
        <v>94</v>
      </c>
      <c r="D66" s="122">
        <v>1</v>
      </c>
      <c r="E66" s="182" t="s">
        <v>45</v>
      </c>
      <c r="F66" s="183"/>
      <c r="G66" s="182" t="s">
        <v>45</v>
      </c>
      <c r="H66" s="183"/>
      <c r="I66" s="182" t="s">
        <v>45</v>
      </c>
      <c r="J66" s="183"/>
      <c r="K66" s="182" t="s">
        <v>45</v>
      </c>
      <c r="L66" s="184"/>
    </row>
    <row r="67" spans="1:12" s="29" customFormat="1" ht="23.25" customHeight="1">
      <c r="A67" s="119">
        <v>57</v>
      </c>
      <c r="B67" s="120" t="s">
        <v>114</v>
      </c>
      <c r="C67" s="121" t="s">
        <v>2</v>
      </c>
      <c r="D67" s="122">
        <v>42</v>
      </c>
      <c r="E67" s="182" t="s">
        <v>45</v>
      </c>
      <c r="F67" s="183"/>
      <c r="G67" s="182" t="s">
        <v>45</v>
      </c>
      <c r="H67" s="183"/>
      <c r="I67" s="182" t="s">
        <v>45</v>
      </c>
      <c r="J67" s="183"/>
      <c r="K67" s="182" t="s">
        <v>45</v>
      </c>
      <c r="L67" s="184"/>
    </row>
    <row r="68" spans="1:12" s="29" customFormat="1" ht="23.25" customHeight="1">
      <c r="A68" s="119">
        <v>58</v>
      </c>
      <c r="B68" s="120" t="s">
        <v>115</v>
      </c>
      <c r="C68" s="121" t="s">
        <v>2</v>
      </c>
      <c r="D68" s="122">
        <v>42</v>
      </c>
      <c r="E68" s="182" t="s">
        <v>45</v>
      </c>
      <c r="F68" s="183"/>
      <c r="G68" s="182" t="s">
        <v>45</v>
      </c>
      <c r="H68" s="183"/>
      <c r="I68" s="182" t="s">
        <v>45</v>
      </c>
      <c r="J68" s="183"/>
      <c r="K68" s="182" t="s">
        <v>45</v>
      </c>
      <c r="L68" s="184"/>
    </row>
    <row r="69" spans="1:12" s="29" customFormat="1" ht="23.25" customHeight="1">
      <c r="A69" s="119">
        <v>59</v>
      </c>
      <c r="B69" s="120" t="s">
        <v>116</v>
      </c>
      <c r="C69" s="121" t="s">
        <v>2</v>
      </c>
      <c r="D69" s="122">
        <v>42</v>
      </c>
      <c r="E69" s="182" t="s">
        <v>45</v>
      </c>
      <c r="F69" s="183"/>
      <c r="G69" s="182" t="s">
        <v>45</v>
      </c>
      <c r="H69" s="183"/>
      <c r="I69" s="182" t="s">
        <v>45</v>
      </c>
      <c r="J69" s="183"/>
      <c r="K69" s="182" t="s">
        <v>45</v>
      </c>
      <c r="L69" s="184"/>
    </row>
    <row r="70" spans="1:12" s="29" customFormat="1" ht="33" customHeight="1">
      <c r="A70" s="119">
        <v>60</v>
      </c>
      <c r="B70" s="120" t="s">
        <v>117</v>
      </c>
      <c r="C70" s="121" t="s">
        <v>2</v>
      </c>
      <c r="D70" s="122">
        <v>1260</v>
      </c>
      <c r="E70" s="182" t="s">
        <v>45</v>
      </c>
      <c r="F70" s="183"/>
      <c r="G70" s="182" t="s">
        <v>45</v>
      </c>
      <c r="H70" s="183"/>
      <c r="I70" s="182" t="s">
        <v>45</v>
      </c>
      <c r="J70" s="183"/>
      <c r="K70" s="182" t="s">
        <v>45</v>
      </c>
      <c r="L70" s="184"/>
    </row>
    <row r="71" spans="1:12" s="29" customFormat="1" ht="33" customHeight="1">
      <c r="A71" s="119">
        <v>61</v>
      </c>
      <c r="B71" s="120" t="s">
        <v>118</v>
      </c>
      <c r="C71" s="121" t="s">
        <v>2</v>
      </c>
      <c r="D71" s="122">
        <v>62</v>
      </c>
      <c r="E71" s="182" t="s">
        <v>45</v>
      </c>
      <c r="F71" s="183"/>
      <c r="G71" s="182" t="s">
        <v>45</v>
      </c>
      <c r="H71" s="183"/>
      <c r="I71" s="182" t="s">
        <v>45</v>
      </c>
      <c r="J71" s="183"/>
      <c r="K71" s="182" t="s">
        <v>45</v>
      </c>
      <c r="L71" s="184"/>
    </row>
    <row r="72" spans="1:12" s="29" customFormat="1" ht="23.25" customHeight="1">
      <c r="A72" s="119">
        <v>62</v>
      </c>
      <c r="B72" s="120" t="s">
        <v>119</v>
      </c>
      <c r="C72" s="121" t="s">
        <v>107</v>
      </c>
      <c r="D72" s="122">
        <v>3</v>
      </c>
      <c r="E72" s="182" t="s">
        <v>45</v>
      </c>
      <c r="F72" s="183"/>
      <c r="G72" s="182" t="s">
        <v>45</v>
      </c>
      <c r="H72" s="183"/>
      <c r="I72" s="182" t="s">
        <v>45</v>
      </c>
      <c r="J72" s="183"/>
      <c r="K72" s="182" t="s">
        <v>45</v>
      </c>
      <c r="L72" s="184"/>
    </row>
    <row r="73" spans="1:12" s="29" customFormat="1" ht="57.75" customHeight="1">
      <c r="A73" s="119">
        <v>63</v>
      </c>
      <c r="B73" s="120" t="s">
        <v>120</v>
      </c>
      <c r="C73" s="121" t="s">
        <v>94</v>
      </c>
      <c r="D73" s="122">
        <v>17</v>
      </c>
      <c r="E73" s="182" t="s">
        <v>45</v>
      </c>
      <c r="F73" s="183"/>
      <c r="G73" s="182" t="s">
        <v>45</v>
      </c>
      <c r="H73" s="183"/>
      <c r="I73" s="182" t="s">
        <v>45</v>
      </c>
      <c r="J73" s="183"/>
      <c r="K73" s="182" t="s">
        <v>45</v>
      </c>
      <c r="L73" s="184"/>
    </row>
    <row r="74" spans="1:12" s="29" customFormat="1" ht="59.25" customHeight="1">
      <c r="A74" s="119">
        <v>64</v>
      </c>
      <c r="B74" s="120" t="s">
        <v>121</v>
      </c>
      <c r="C74" s="121" t="s">
        <v>94</v>
      </c>
      <c r="D74" s="122">
        <v>17</v>
      </c>
      <c r="E74" s="182" t="s">
        <v>45</v>
      </c>
      <c r="F74" s="183"/>
      <c r="G74" s="182" t="s">
        <v>45</v>
      </c>
      <c r="H74" s="183"/>
      <c r="I74" s="182" t="s">
        <v>45</v>
      </c>
      <c r="J74" s="183"/>
      <c r="K74" s="182" t="s">
        <v>45</v>
      </c>
      <c r="L74" s="184"/>
    </row>
    <row r="75" spans="1:12" s="29" customFormat="1" ht="58.5" customHeight="1">
      <c r="A75" s="119">
        <v>65</v>
      </c>
      <c r="B75" s="120" t="s">
        <v>122</v>
      </c>
      <c r="C75" s="121" t="s">
        <v>94</v>
      </c>
      <c r="D75" s="122">
        <v>29</v>
      </c>
      <c r="E75" s="182" t="s">
        <v>45</v>
      </c>
      <c r="F75" s="183"/>
      <c r="G75" s="182" t="s">
        <v>45</v>
      </c>
      <c r="H75" s="183"/>
      <c r="I75" s="182" t="s">
        <v>45</v>
      </c>
      <c r="J75" s="183"/>
      <c r="K75" s="182" t="s">
        <v>45</v>
      </c>
      <c r="L75" s="184"/>
    </row>
    <row r="76" spans="1:12" s="29" customFormat="1" ht="59.25" customHeight="1">
      <c r="A76" s="119">
        <v>66</v>
      </c>
      <c r="B76" s="120" t="s">
        <v>123</v>
      </c>
      <c r="C76" s="121" t="s">
        <v>94</v>
      </c>
      <c r="D76" s="122">
        <v>29</v>
      </c>
      <c r="E76" s="182" t="s">
        <v>45</v>
      </c>
      <c r="F76" s="183"/>
      <c r="G76" s="182" t="s">
        <v>45</v>
      </c>
      <c r="H76" s="183"/>
      <c r="I76" s="182" t="s">
        <v>45</v>
      </c>
      <c r="J76" s="183"/>
      <c r="K76" s="182" t="s">
        <v>45</v>
      </c>
      <c r="L76" s="184"/>
    </row>
    <row r="77" spans="1:12" s="29" customFormat="1" ht="33" customHeight="1">
      <c r="A77" s="119">
        <v>67</v>
      </c>
      <c r="B77" s="120" t="s">
        <v>124</v>
      </c>
      <c r="C77" s="121" t="s">
        <v>2</v>
      </c>
      <c r="D77" s="122">
        <v>546</v>
      </c>
      <c r="E77" s="182" t="s">
        <v>45</v>
      </c>
      <c r="F77" s="183"/>
      <c r="G77" s="182" t="s">
        <v>45</v>
      </c>
      <c r="H77" s="183"/>
      <c r="I77" s="182" t="s">
        <v>45</v>
      </c>
      <c r="J77" s="183"/>
      <c r="K77" s="182" t="s">
        <v>45</v>
      </c>
      <c r="L77" s="184"/>
    </row>
    <row r="78" spans="1:12" s="29" customFormat="1" ht="45.75" customHeight="1">
      <c r="A78" s="119">
        <v>68</v>
      </c>
      <c r="B78" s="120" t="s">
        <v>185</v>
      </c>
      <c r="C78" s="121" t="s">
        <v>2</v>
      </c>
      <c r="D78" s="122">
        <v>84</v>
      </c>
      <c r="E78" s="182" t="s">
        <v>45</v>
      </c>
      <c r="F78" s="183"/>
      <c r="G78" s="182" t="s">
        <v>45</v>
      </c>
      <c r="H78" s="183"/>
      <c r="I78" s="182" t="s">
        <v>45</v>
      </c>
      <c r="J78" s="183"/>
      <c r="K78" s="182" t="s">
        <v>45</v>
      </c>
      <c r="L78" s="184"/>
    </row>
    <row r="79" spans="1:12" s="29" customFormat="1" ht="45.75" customHeight="1">
      <c r="A79" s="119">
        <v>69</v>
      </c>
      <c r="B79" s="120" t="s">
        <v>126</v>
      </c>
      <c r="C79" s="121" t="s">
        <v>2</v>
      </c>
      <c r="D79" s="122">
        <v>21</v>
      </c>
      <c r="E79" s="182" t="s">
        <v>45</v>
      </c>
      <c r="F79" s="183"/>
      <c r="G79" s="182" t="s">
        <v>45</v>
      </c>
      <c r="H79" s="183"/>
      <c r="I79" s="182" t="s">
        <v>45</v>
      </c>
      <c r="J79" s="183"/>
      <c r="K79" s="182" t="s">
        <v>45</v>
      </c>
      <c r="L79" s="184"/>
    </row>
    <row r="80" spans="1:12" s="29" customFormat="1" ht="23.25" customHeight="1">
      <c r="A80" s="119">
        <v>70</v>
      </c>
      <c r="B80" s="120" t="s">
        <v>127</v>
      </c>
      <c r="C80" s="121" t="s">
        <v>2</v>
      </c>
      <c r="D80" s="122">
        <v>85</v>
      </c>
      <c r="E80" s="182" t="s">
        <v>45</v>
      </c>
      <c r="F80" s="183"/>
      <c r="G80" s="182" t="s">
        <v>45</v>
      </c>
      <c r="H80" s="183"/>
      <c r="I80" s="182" t="s">
        <v>45</v>
      </c>
      <c r="J80" s="183"/>
      <c r="K80" s="182" t="s">
        <v>45</v>
      </c>
      <c r="L80" s="184"/>
    </row>
    <row r="81" spans="1:12" s="29" customFormat="1" ht="33" customHeight="1">
      <c r="A81" s="119">
        <v>71</v>
      </c>
      <c r="B81" s="120" t="s">
        <v>186</v>
      </c>
      <c r="C81" s="121" t="s">
        <v>2</v>
      </c>
      <c r="D81" s="122">
        <v>1260</v>
      </c>
      <c r="E81" s="182" t="s">
        <v>45</v>
      </c>
      <c r="F81" s="183"/>
      <c r="G81" s="182" t="s">
        <v>45</v>
      </c>
      <c r="H81" s="183"/>
      <c r="I81" s="182" t="s">
        <v>45</v>
      </c>
      <c r="J81" s="183"/>
      <c r="K81" s="182" t="s">
        <v>45</v>
      </c>
      <c r="L81" s="184"/>
    </row>
    <row r="82" spans="1:12" s="29" customFormat="1" ht="33" customHeight="1">
      <c r="A82" s="119">
        <v>72</v>
      </c>
      <c r="B82" s="120" t="s">
        <v>187</v>
      </c>
      <c r="C82" s="121" t="s">
        <v>2</v>
      </c>
      <c r="D82" s="122">
        <v>12</v>
      </c>
      <c r="E82" s="182" t="s">
        <v>45</v>
      </c>
      <c r="F82" s="183"/>
      <c r="G82" s="182" t="s">
        <v>45</v>
      </c>
      <c r="H82" s="183"/>
      <c r="I82" s="182" t="s">
        <v>45</v>
      </c>
      <c r="J82" s="183"/>
      <c r="K82" s="182" t="s">
        <v>45</v>
      </c>
      <c r="L82" s="184"/>
    </row>
    <row r="83" spans="1:12" s="29" customFormat="1" ht="33" customHeight="1">
      <c r="A83" s="119">
        <v>73</v>
      </c>
      <c r="B83" s="120" t="s">
        <v>130</v>
      </c>
      <c r="C83" s="121" t="s">
        <v>2</v>
      </c>
      <c r="D83" s="122">
        <v>1</v>
      </c>
      <c r="E83" s="182" t="s">
        <v>45</v>
      </c>
      <c r="F83" s="183"/>
      <c r="G83" s="182" t="s">
        <v>45</v>
      </c>
      <c r="H83" s="183"/>
      <c r="I83" s="182" t="s">
        <v>45</v>
      </c>
      <c r="J83" s="183"/>
      <c r="K83" s="182" t="s">
        <v>45</v>
      </c>
      <c r="L83" s="184"/>
    </row>
    <row r="84" spans="1:12" s="29" customFormat="1" ht="23.25" customHeight="1">
      <c r="A84" s="119">
        <v>74</v>
      </c>
      <c r="B84" s="120" t="s">
        <v>131</v>
      </c>
      <c r="C84" s="121" t="s">
        <v>2</v>
      </c>
      <c r="D84" s="122">
        <v>16</v>
      </c>
      <c r="E84" s="182" t="s">
        <v>45</v>
      </c>
      <c r="F84" s="183"/>
      <c r="G84" s="182" t="s">
        <v>45</v>
      </c>
      <c r="H84" s="183"/>
      <c r="I84" s="182" t="s">
        <v>45</v>
      </c>
      <c r="J84" s="183"/>
      <c r="K84" s="182" t="s">
        <v>45</v>
      </c>
      <c r="L84" s="184"/>
    </row>
    <row r="85" spans="1:12" s="29" customFormat="1" ht="23.25" customHeight="1">
      <c r="A85" s="119">
        <v>75</v>
      </c>
      <c r="B85" s="120" t="s">
        <v>132</v>
      </c>
      <c r="C85" s="121" t="s">
        <v>2</v>
      </c>
      <c r="D85" s="122">
        <v>19</v>
      </c>
      <c r="E85" s="182" t="s">
        <v>45</v>
      </c>
      <c r="F85" s="183"/>
      <c r="G85" s="182" t="s">
        <v>45</v>
      </c>
      <c r="H85" s="183"/>
      <c r="I85" s="182" t="s">
        <v>45</v>
      </c>
      <c r="J85" s="183"/>
      <c r="K85" s="182" t="s">
        <v>45</v>
      </c>
      <c r="L85" s="184"/>
    </row>
    <row r="86" spans="1:12" s="29" customFormat="1" ht="44.25" customHeight="1">
      <c r="A86" s="119">
        <v>76</v>
      </c>
      <c r="B86" s="120" t="s">
        <v>188</v>
      </c>
      <c r="C86" s="121" t="s">
        <v>75</v>
      </c>
      <c r="D86" s="122">
        <v>14</v>
      </c>
      <c r="E86" s="182" t="s">
        <v>45</v>
      </c>
      <c r="F86" s="183"/>
      <c r="G86" s="182" t="s">
        <v>45</v>
      </c>
      <c r="H86" s="183"/>
      <c r="I86" s="182" t="s">
        <v>45</v>
      </c>
      <c r="J86" s="183"/>
      <c r="K86" s="182" t="s">
        <v>45</v>
      </c>
      <c r="L86" s="184"/>
    </row>
    <row r="87" spans="1:12" s="29" customFormat="1" ht="47.25" customHeight="1">
      <c r="A87" s="119">
        <v>77</v>
      </c>
      <c r="B87" s="120" t="s">
        <v>189</v>
      </c>
      <c r="C87" s="121" t="s">
        <v>75</v>
      </c>
      <c r="D87" s="122">
        <v>2</v>
      </c>
      <c r="E87" s="182" t="s">
        <v>45</v>
      </c>
      <c r="F87" s="183"/>
      <c r="G87" s="182" t="s">
        <v>45</v>
      </c>
      <c r="H87" s="183"/>
      <c r="I87" s="182" t="s">
        <v>45</v>
      </c>
      <c r="J87" s="183"/>
      <c r="K87" s="182" t="s">
        <v>45</v>
      </c>
      <c r="L87" s="184"/>
    </row>
    <row r="88" spans="1:12" s="29" customFormat="1" ht="45" customHeight="1">
      <c r="A88" s="94">
        <v>78</v>
      </c>
      <c r="B88" s="95" t="s">
        <v>135</v>
      </c>
      <c r="C88" s="96" t="s">
        <v>2</v>
      </c>
      <c r="D88" s="97">
        <v>1</v>
      </c>
      <c r="E88" s="104">
        <v>8490</v>
      </c>
      <c r="F88" s="104">
        <f t="shared" ref="F88:F118" si="0">E88*D88</f>
        <v>8490</v>
      </c>
      <c r="G88" s="160" t="s">
        <v>45</v>
      </c>
      <c r="H88" s="161"/>
      <c r="I88" s="160" t="s">
        <v>45</v>
      </c>
      <c r="J88" s="161"/>
      <c r="K88" s="115">
        <v>6772.08</v>
      </c>
      <c r="L88" s="124">
        <f>K88*D88</f>
        <v>6772.08</v>
      </c>
    </row>
    <row r="89" spans="1:12" s="29" customFormat="1" ht="45" customHeight="1">
      <c r="A89" s="94">
        <v>79</v>
      </c>
      <c r="B89" s="95" t="s">
        <v>136</v>
      </c>
      <c r="C89" s="96" t="s">
        <v>2</v>
      </c>
      <c r="D89" s="97">
        <v>1</v>
      </c>
      <c r="E89" s="104">
        <v>1620</v>
      </c>
      <c r="F89" s="104">
        <f t="shared" si="0"/>
        <v>1620</v>
      </c>
      <c r="G89" s="160" t="s">
        <v>45</v>
      </c>
      <c r="H89" s="161"/>
      <c r="I89" s="104">
        <v>693</v>
      </c>
      <c r="J89" s="104">
        <f t="shared" ref="J89:J118" si="1">I89*D89</f>
        <v>693</v>
      </c>
      <c r="K89" s="115">
        <v>685.56</v>
      </c>
      <c r="L89" s="124">
        <f>K89*D89</f>
        <v>685.56</v>
      </c>
    </row>
    <row r="90" spans="1:12" s="29" customFormat="1" ht="24.75" customHeight="1">
      <c r="A90" s="94">
        <v>80</v>
      </c>
      <c r="B90" s="95" t="s">
        <v>137</v>
      </c>
      <c r="C90" s="96" t="s">
        <v>2</v>
      </c>
      <c r="D90" s="97">
        <v>74</v>
      </c>
      <c r="E90" s="104">
        <v>10.5</v>
      </c>
      <c r="F90" s="104">
        <f t="shared" si="0"/>
        <v>777</v>
      </c>
      <c r="G90" s="160" t="s">
        <v>45</v>
      </c>
      <c r="H90" s="161"/>
      <c r="I90" s="115">
        <v>7</v>
      </c>
      <c r="J90" s="115">
        <f t="shared" si="1"/>
        <v>518</v>
      </c>
      <c r="K90" s="104">
        <v>11.6</v>
      </c>
      <c r="L90" s="85">
        <f>K90*D90</f>
        <v>858.4</v>
      </c>
    </row>
    <row r="91" spans="1:12" s="29" customFormat="1" ht="24.75" customHeight="1">
      <c r="A91" s="94">
        <v>81</v>
      </c>
      <c r="B91" s="95" t="s">
        <v>138</v>
      </c>
      <c r="C91" s="96" t="s">
        <v>2</v>
      </c>
      <c r="D91" s="97">
        <v>22</v>
      </c>
      <c r="E91" s="104">
        <v>20</v>
      </c>
      <c r="F91" s="104">
        <f t="shared" si="0"/>
        <v>440</v>
      </c>
      <c r="G91" s="160" t="s">
        <v>45</v>
      </c>
      <c r="H91" s="161"/>
      <c r="I91" s="115">
        <v>14</v>
      </c>
      <c r="J91" s="115">
        <f t="shared" si="1"/>
        <v>308</v>
      </c>
      <c r="K91" s="104">
        <v>18.559999999999999</v>
      </c>
      <c r="L91" s="85">
        <f>K91*D91</f>
        <v>408.32</v>
      </c>
    </row>
    <row r="92" spans="1:12" s="29" customFormat="1" ht="24.75" customHeight="1">
      <c r="A92" s="94">
        <v>82</v>
      </c>
      <c r="B92" s="95" t="s">
        <v>139</v>
      </c>
      <c r="C92" s="96" t="s">
        <v>2</v>
      </c>
      <c r="D92" s="97">
        <v>150</v>
      </c>
      <c r="E92" s="104">
        <v>15</v>
      </c>
      <c r="F92" s="104">
        <f t="shared" si="0"/>
        <v>2250</v>
      </c>
      <c r="G92" s="160" t="s">
        <v>45</v>
      </c>
      <c r="H92" s="161"/>
      <c r="I92" s="115">
        <v>9</v>
      </c>
      <c r="J92" s="115">
        <f t="shared" si="1"/>
        <v>1350</v>
      </c>
      <c r="K92" s="104">
        <v>12.18</v>
      </c>
      <c r="L92" s="85">
        <f>K92*D92</f>
        <v>1827</v>
      </c>
    </row>
    <row r="93" spans="1:12" s="29" customFormat="1" ht="33" customHeight="1">
      <c r="A93" s="119">
        <v>83</v>
      </c>
      <c r="B93" s="120" t="s">
        <v>140</v>
      </c>
      <c r="C93" s="121" t="s">
        <v>105</v>
      </c>
      <c r="D93" s="122">
        <v>15</v>
      </c>
      <c r="E93" s="182" t="s">
        <v>45</v>
      </c>
      <c r="F93" s="183"/>
      <c r="G93" s="182" t="s">
        <v>45</v>
      </c>
      <c r="H93" s="183"/>
      <c r="I93" s="182" t="s">
        <v>45</v>
      </c>
      <c r="J93" s="183"/>
      <c r="K93" s="182" t="s">
        <v>45</v>
      </c>
      <c r="L93" s="184"/>
    </row>
    <row r="94" spans="1:12" s="29" customFormat="1" ht="33" customHeight="1">
      <c r="A94" s="119">
        <v>84</v>
      </c>
      <c r="B94" s="120" t="s">
        <v>141</v>
      </c>
      <c r="C94" s="121" t="s">
        <v>105</v>
      </c>
      <c r="D94" s="122">
        <v>38</v>
      </c>
      <c r="E94" s="182" t="s">
        <v>45</v>
      </c>
      <c r="F94" s="183"/>
      <c r="G94" s="182" t="s">
        <v>45</v>
      </c>
      <c r="H94" s="183"/>
      <c r="I94" s="182" t="s">
        <v>45</v>
      </c>
      <c r="J94" s="183"/>
      <c r="K94" s="182" t="s">
        <v>45</v>
      </c>
      <c r="L94" s="184"/>
    </row>
    <row r="95" spans="1:12" s="29" customFormat="1" ht="33" customHeight="1">
      <c r="A95" s="119">
        <v>85</v>
      </c>
      <c r="B95" s="120" t="s">
        <v>142</v>
      </c>
      <c r="C95" s="121" t="s">
        <v>105</v>
      </c>
      <c r="D95" s="122">
        <v>49</v>
      </c>
      <c r="E95" s="182" t="s">
        <v>45</v>
      </c>
      <c r="F95" s="183"/>
      <c r="G95" s="182" t="s">
        <v>45</v>
      </c>
      <c r="H95" s="183"/>
      <c r="I95" s="182" t="s">
        <v>45</v>
      </c>
      <c r="J95" s="183"/>
      <c r="K95" s="182" t="s">
        <v>45</v>
      </c>
      <c r="L95" s="184"/>
    </row>
    <row r="96" spans="1:12" s="29" customFormat="1" ht="33" customHeight="1">
      <c r="A96" s="119">
        <v>86</v>
      </c>
      <c r="B96" s="120" t="s">
        <v>143</v>
      </c>
      <c r="C96" s="121" t="s">
        <v>105</v>
      </c>
      <c r="D96" s="122">
        <v>3</v>
      </c>
      <c r="E96" s="182" t="s">
        <v>45</v>
      </c>
      <c r="F96" s="183"/>
      <c r="G96" s="182" t="s">
        <v>45</v>
      </c>
      <c r="H96" s="183"/>
      <c r="I96" s="182" t="s">
        <v>45</v>
      </c>
      <c r="J96" s="183"/>
      <c r="K96" s="182" t="s">
        <v>45</v>
      </c>
      <c r="L96" s="184"/>
    </row>
    <row r="97" spans="1:12" s="29" customFormat="1" ht="46.5" customHeight="1">
      <c r="A97" s="119">
        <v>87</v>
      </c>
      <c r="B97" s="120" t="s">
        <v>144</v>
      </c>
      <c r="C97" s="121" t="s">
        <v>105</v>
      </c>
      <c r="D97" s="122">
        <v>8</v>
      </c>
      <c r="E97" s="182" t="s">
        <v>45</v>
      </c>
      <c r="F97" s="183"/>
      <c r="G97" s="182" t="s">
        <v>45</v>
      </c>
      <c r="H97" s="183"/>
      <c r="I97" s="182" t="s">
        <v>45</v>
      </c>
      <c r="J97" s="183"/>
      <c r="K97" s="182" t="s">
        <v>45</v>
      </c>
      <c r="L97" s="184"/>
    </row>
    <row r="98" spans="1:12" s="29" customFormat="1" ht="45" customHeight="1">
      <c r="A98" s="119">
        <v>88</v>
      </c>
      <c r="B98" s="120" t="s">
        <v>145</v>
      </c>
      <c r="C98" s="121" t="s">
        <v>94</v>
      </c>
      <c r="D98" s="122">
        <v>3</v>
      </c>
      <c r="E98" s="182" t="s">
        <v>45</v>
      </c>
      <c r="F98" s="183"/>
      <c r="G98" s="182" t="s">
        <v>45</v>
      </c>
      <c r="H98" s="183"/>
      <c r="I98" s="182" t="s">
        <v>45</v>
      </c>
      <c r="J98" s="183"/>
      <c r="K98" s="182" t="s">
        <v>45</v>
      </c>
      <c r="L98" s="184"/>
    </row>
    <row r="99" spans="1:12" s="29" customFormat="1" ht="46.5" customHeight="1">
      <c r="A99" s="119">
        <v>89</v>
      </c>
      <c r="B99" s="120" t="s">
        <v>146</v>
      </c>
      <c r="C99" s="121" t="s">
        <v>101</v>
      </c>
      <c r="D99" s="122">
        <v>1</v>
      </c>
      <c r="E99" s="123">
        <v>1809</v>
      </c>
      <c r="F99" s="123">
        <f t="shared" si="0"/>
        <v>1809</v>
      </c>
      <c r="G99" s="182" t="s">
        <v>45</v>
      </c>
      <c r="H99" s="183"/>
      <c r="I99" s="182" t="s">
        <v>45</v>
      </c>
      <c r="J99" s="183"/>
      <c r="K99" s="182" t="s">
        <v>45</v>
      </c>
      <c r="L99" s="184"/>
    </row>
    <row r="100" spans="1:12" s="29" customFormat="1" ht="33" customHeight="1">
      <c r="A100" s="94">
        <v>90</v>
      </c>
      <c r="B100" s="95" t="s">
        <v>147</v>
      </c>
      <c r="C100" s="96" t="s">
        <v>2</v>
      </c>
      <c r="D100" s="97">
        <v>1</v>
      </c>
      <c r="E100" s="104">
        <v>5625</v>
      </c>
      <c r="F100" s="104">
        <f t="shared" si="0"/>
        <v>5625</v>
      </c>
      <c r="G100" s="104">
        <v>5245</v>
      </c>
      <c r="H100" s="104">
        <f t="shared" ref="H100:H118" si="2">G100*D100</f>
        <v>5245</v>
      </c>
      <c r="I100" s="115">
        <v>4085</v>
      </c>
      <c r="J100" s="115">
        <f t="shared" si="1"/>
        <v>4085</v>
      </c>
      <c r="K100" s="104">
        <v>5220</v>
      </c>
      <c r="L100" s="85">
        <f t="shared" ref="L100:L118" si="3">K100*D100</f>
        <v>5220</v>
      </c>
    </row>
    <row r="101" spans="1:12" s="29" customFormat="1" ht="33" customHeight="1">
      <c r="A101" s="94">
        <v>91</v>
      </c>
      <c r="B101" s="95" t="s">
        <v>148</v>
      </c>
      <c r="C101" s="96" t="s">
        <v>2</v>
      </c>
      <c r="D101" s="97">
        <v>2</v>
      </c>
      <c r="E101" s="104">
        <v>4750</v>
      </c>
      <c r="F101" s="104">
        <f t="shared" si="0"/>
        <v>9500</v>
      </c>
      <c r="G101" s="104">
        <v>4745</v>
      </c>
      <c r="H101" s="104">
        <f t="shared" si="2"/>
        <v>9490</v>
      </c>
      <c r="I101" s="115">
        <v>3520</v>
      </c>
      <c r="J101" s="115">
        <f t="shared" si="1"/>
        <v>7040</v>
      </c>
      <c r="K101" s="104">
        <v>4524</v>
      </c>
      <c r="L101" s="85">
        <f t="shared" si="3"/>
        <v>9048</v>
      </c>
    </row>
    <row r="102" spans="1:12" s="29" customFormat="1" ht="33" customHeight="1">
      <c r="A102" s="94">
        <v>92</v>
      </c>
      <c r="B102" s="95" t="s">
        <v>149</v>
      </c>
      <c r="C102" s="96" t="s">
        <v>2</v>
      </c>
      <c r="D102" s="97">
        <v>1</v>
      </c>
      <c r="E102" s="104">
        <v>3487</v>
      </c>
      <c r="F102" s="104">
        <f t="shared" si="0"/>
        <v>3487</v>
      </c>
      <c r="G102" s="160" t="s">
        <v>45</v>
      </c>
      <c r="H102" s="161"/>
      <c r="I102" s="160" t="s">
        <v>45</v>
      </c>
      <c r="J102" s="161"/>
      <c r="K102" s="115">
        <v>3422</v>
      </c>
      <c r="L102" s="124">
        <f t="shared" si="3"/>
        <v>3422</v>
      </c>
    </row>
    <row r="103" spans="1:12" s="29" customFormat="1" ht="24.75" customHeight="1">
      <c r="A103" s="94">
        <v>93</v>
      </c>
      <c r="B103" s="95" t="s">
        <v>150</v>
      </c>
      <c r="C103" s="96" t="s">
        <v>2</v>
      </c>
      <c r="D103" s="97">
        <v>3</v>
      </c>
      <c r="E103" s="104">
        <v>245</v>
      </c>
      <c r="F103" s="104">
        <f t="shared" si="0"/>
        <v>735</v>
      </c>
      <c r="G103" s="160" t="s">
        <v>45</v>
      </c>
      <c r="H103" s="161"/>
      <c r="I103" s="115">
        <v>93</v>
      </c>
      <c r="J103" s="115">
        <f t="shared" si="1"/>
        <v>279</v>
      </c>
      <c r="K103" s="104">
        <v>148.47999999999999</v>
      </c>
      <c r="L103" s="88">
        <f t="shared" si="3"/>
        <v>445.43999999999994</v>
      </c>
    </row>
    <row r="104" spans="1:12" s="29" customFormat="1" ht="44.25" customHeight="1">
      <c r="A104" s="94">
        <v>94</v>
      </c>
      <c r="B104" s="95" t="s">
        <v>151</v>
      </c>
      <c r="C104" s="96" t="s">
        <v>2</v>
      </c>
      <c r="D104" s="97">
        <v>90</v>
      </c>
      <c r="E104" s="104">
        <v>12.5</v>
      </c>
      <c r="F104" s="104">
        <f t="shared" si="0"/>
        <v>1125</v>
      </c>
      <c r="G104" s="160" t="s">
        <v>45</v>
      </c>
      <c r="H104" s="161"/>
      <c r="I104" s="117">
        <v>2</v>
      </c>
      <c r="J104" s="104">
        <f t="shared" si="1"/>
        <v>180</v>
      </c>
      <c r="K104" s="115">
        <v>1.2458</v>
      </c>
      <c r="L104" s="124">
        <f t="shared" si="3"/>
        <v>112.122</v>
      </c>
    </row>
    <row r="105" spans="1:12" s="29" customFormat="1" ht="60" customHeight="1">
      <c r="A105" s="94">
        <v>95</v>
      </c>
      <c r="B105" s="95" t="s">
        <v>152</v>
      </c>
      <c r="C105" s="96" t="s">
        <v>2</v>
      </c>
      <c r="D105" s="97">
        <v>1</v>
      </c>
      <c r="E105" s="104">
        <v>5857.2</v>
      </c>
      <c r="F105" s="104">
        <f t="shared" si="0"/>
        <v>5857.2</v>
      </c>
      <c r="G105" s="115">
        <v>4827</v>
      </c>
      <c r="H105" s="115">
        <f t="shared" si="2"/>
        <v>4827</v>
      </c>
      <c r="I105" s="104">
        <v>5098</v>
      </c>
      <c r="J105" s="104">
        <f t="shared" si="1"/>
        <v>5098</v>
      </c>
      <c r="K105" s="104">
        <v>5790.72</v>
      </c>
      <c r="L105" s="85">
        <f t="shared" si="3"/>
        <v>5790.72</v>
      </c>
    </row>
    <row r="106" spans="1:12" s="29" customFormat="1" ht="58.5" customHeight="1">
      <c r="A106" s="94">
        <v>96</v>
      </c>
      <c r="B106" s="95" t="s">
        <v>153</v>
      </c>
      <c r="C106" s="96" t="s">
        <v>2</v>
      </c>
      <c r="D106" s="97">
        <v>7</v>
      </c>
      <c r="E106" s="104">
        <v>1592</v>
      </c>
      <c r="F106" s="104">
        <f t="shared" si="0"/>
        <v>11144</v>
      </c>
      <c r="G106" s="115">
        <v>1167</v>
      </c>
      <c r="H106" s="115">
        <f t="shared" si="2"/>
        <v>8169</v>
      </c>
      <c r="I106" s="104">
        <v>1308</v>
      </c>
      <c r="J106" s="104">
        <f t="shared" si="1"/>
        <v>9156</v>
      </c>
      <c r="K106" s="104">
        <v>1485.96</v>
      </c>
      <c r="L106" s="85">
        <f t="shared" si="3"/>
        <v>10401.720000000001</v>
      </c>
    </row>
    <row r="107" spans="1:12" s="29" customFormat="1" ht="42" customHeight="1">
      <c r="A107" s="94">
        <v>97</v>
      </c>
      <c r="B107" s="95" t="s">
        <v>154</v>
      </c>
      <c r="C107" s="96" t="s">
        <v>2</v>
      </c>
      <c r="D107" s="97">
        <v>7</v>
      </c>
      <c r="E107" s="104">
        <v>5840.4</v>
      </c>
      <c r="F107" s="104">
        <f t="shared" si="0"/>
        <v>40882.799999999996</v>
      </c>
      <c r="G107" s="115">
        <v>4295</v>
      </c>
      <c r="H107" s="115">
        <f>G107*D107</f>
        <v>30065</v>
      </c>
      <c r="I107" s="117">
        <v>4797</v>
      </c>
      <c r="J107" s="104">
        <f t="shared" si="1"/>
        <v>33579</v>
      </c>
      <c r="K107" s="104">
        <v>5448.52</v>
      </c>
      <c r="L107" s="85">
        <f t="shared" si="3"/>
        <v>38139.64</v>
      </c>
    </row>
    <row r="108" spans="1:12" s="29" customFormat="1" ht="45.75" customHeight="1">
      <c r="A108" s="94">
        <v>98</v>
      </c>
      <c r="B108" s="95" t="s">
        <v>155</v>
      </c>
      <c r="C108" s="96" t="s">
        <v>2</v>
      </c>
      <c r="D108" s="97">
        <v>3</v>
      </c>
      <c r="E108" s="104">
        <v>1390.8</v>
      </c>
      <c r="F108" s="104">
        <f t="shared" si="0"/>
        <v>4172.3999999999996</v>
      </c>
      <c r="G108" s="115">
        <v>1018</v>
      </c>
      <c r="H108" s="115">
        <f t="shared" si="2"/>
        <v>3054</v>
      </c>
      <c r="I108" s="104">
        <v>1142</v>
      </c>
      <c r="J108" s="104">
        <f t="shared" si="1"/>
        <v>3426</v>
      </c>
      <c r="K108" s="104">
        <v>1296.8800000000001</v>
      </c>
      <c r="L108" s="85">
        <f t="shared" si="3"/>
        <v>3890.6400000000003</v>
      </c>
    </row>
    <row r="109" spans="1:12" s="29" customFormat="1" ht="46.5" customHeight="1">
      <c r="A109" s="94">
        <v>99</v>
      </c>
      <c r="B109" s="95" t="s">
        <v>156</v>
      </c>
      <c r="C109" s="96" t="s">
        <v>2</v>
      </c>
      <c r="D109" s="97">
        <v>6</v>
      </c>
      <c r="E109" s="104">
        <v>3690</v>
      </c>
      <c r="F109" s="104">
        <f t="shared" si="0"/>
        <v>22140</v>
      </c>
      <c r="G109" s="115">
        <v>3042</v>
      </c>
      <c r="H109" s="115">
        <f t="shared" si="2"/>
        <v>18252</v>
      </c>
      <c r="I109" s="160" t="s">
        <v>45</v>
      </c>
      <c r="J109" s="161"/>
      <c r="K109" s="104">
        <v>4311.72</v>
      </c>
      <c r="L109" s="85">
        <f t="shared" si="3"/>
        <v>25870.32</v>
      </c>
    </row>
    <row r="110" spans="1:12" s="29" customFormat="1" ht="59.25" customHeight="1">
      <c r="A110" s="94">
        <v>100</v>
      </c>
      <c r="B110" s="95" t="s">
        <v>157</v>
      </c>
      <c r="C110" s="96" t="s">
        <v>2</v>
      </c>
      <c r="D110" s="97">
        <v>3</v>
      </c>
      <c r="E110" s="104">
        <v>2424</v>
      </c>
      <c r="F110" s="104">
        <f t="shared" si="0"/>
        <v>7272</v>
      </c>
      <c r="G110" s="115">
        <v>1938</v>
      </c>
      <c r="H110" s="115">
        <f t="shared" si="2"/>
        <v>5814</v>
      </c>
      <c r="I110" s="104">
        <v>1990</v>
      </c>
      <c r="J110" s="104">
        <f t="shared" si="1"/>
        <v>5970</v>
      </c>
      <c r="K110" s="104">
        <v>2260.84</v>
      </c>
      <c r="L110" s="85">
        <f t="shared" si="3"/>
        <v>6782.52</v>
      </c>
    </row>
    <row r="111" spans="1:12" s="29" customFormat="1" ht="48" customHeight="1">
      <c r="A111" s="94">
        <v>101</v>
      </c>
      <c r="B111" s="95" t="s">
        <v>158</v>
      </c>
      <c r="C111" s="96" t="s">
        <v>2</v>
      </c>
      <c r="D111" s="97">
        <v>3</v>
      </c>
      <c r="E111" s="104">
        <v>2424</v>
      </c>
      <c r="F111" s="104">
        <f t="shared" si="0"/>
        <v>7272</v>
      </c>
      <c r="G111" s="115">
        <v>1938</v>
      </c>
      <c r="H111" s="115">
        <f t="shared" si="2"/>
        <v>5814</v>
      </c>
      <c r="I111" s="104">
        <v>1990</v>
      </c>
      <c r="J111" s="104">
        <f t="shared" si="1"/>
        <v>5970</v>
      </c>
      <c r="K111" s="104">
        <v>2260.84</v>
      </c>
      <c r="L111" s="85">
        <f t="shared" si="3"/>
        <v>6782.52</v>
      </c>
    </row>
    <row r="112" spans="1:12" s="29" customFormat="1" ht="46.5" customHeight="1">
      <c r="A112" s="94">
        <v>102</v>
      </c>
      <c r="B112" s="95" t="s">
        <v>159</v>
      </c>
      <c r="C112" s="96" t="s">
        <v>2</v>
      </c>
      <c r="D112" s="97">
        <v>3</v>
      </c>
      <c r="E112" s="104">
        <v>1704</v>
      </c>
      <c r="F112" s="104">
        <f t="shared" si="0"/>
        <v>5112</v>
      </c>
      <c r="G112" s="115">
        <v>1375</v>
      </c>
      <c r="H112" s="115">
        <f t="shared" si="2"/>
        <v>4125</v>
      </c>
      <c r="I112" s="104">
        <v>1397</v>
      </c>
      <c r="J112" s="104">
        <f t="shared" si="1"/>
        <v>4191</v>
      </c>
      <c r="K112" s="104">
        <v>1586.88</v>
      </c>
      <c r="L112" s="85">
        <f t="shared" si="3"/>
        <v>4760.6400000000003</v>
      </c>
    </row>
    <row r="113" spans="1:50" s="29" customFormat="1" ht="44.25" customHeight="1">
      <c r="A113" s="94">
        <v>103</v>
      </c>
      <c r="B113" s="95" t="s">
        <v>160</v>
      </c>
      <c r="C113" s="96" t="s">
        <v>2</v>
      </c>
      <c r="D113" s="97">
        <v>2</v>
      </c>
      <c r="E113" s="104">
        <v>2467.1999999999998</v>
      </c>
      <c r="F113" s="104">
        <f t="shared" si="0"/>
        <v>4934.3999999999996</v>
      </c>
      <c r="G113" s="104">
        <v>2092</v>
      </c>
      <c r="H113" s="104">
        <f t="shared" si="2"/>
        <v>4184</v>
      </c>
      <c r="I113" s="115">
        <v>2026</v>
      </c>
      <c r="J113" s="115">
        <f t="shared" si="1"/>
        <v>4052</v>
      </c>
      <c r="K113" s="104">
        <v>2301.44</v>
      </c>
      <c r="L113" s="85">
        <f t="shared" si="3"/>
        <v>4602.88</v>
      </c>
    </row>
    <row r="114" spans="1:50" s="29" customFormat="1" ht="44.25" customHeight="1">
      <c r="A114" s="94">
        <v>104</v>
      </c>
      <c r="B114" s="95" t="s">
        <v>161</v>
      </c>
      <c r="C114" s="96" t="s">
        <v>2</v>
      </c>
      <c r="D114" s="97">
        <v>2</v>
      </c>
      <c r="E114" s="104">
        <v>2467.1999999999998</v>
      </c>
      <c r="F114" s="104">
        <f t="shared" si="0"/>
        <v>4934.3999999999996</v>
      </c>
      <c r="G114" s="104">
        <v>2092</v>
      </c>
      <c r="H114" s="104">
        <f t="shared" si="2"/>
        <v>4184</v>
      </c>
      <c r="I114" s="115">
        <v>2026</v>
      </c>
      <c r="J114" s="115">
        <f t="shared" si="1"/>
        <v>4052</v>
      </c>
      <c r="K114" s="104">
        <v>2301.44</v>
      </c>
      <c r="L114" s="85">
        <f t="shared" si="3"/>
        <v>4602.88</v>
      </c>
    </row>
    <row r="115" spans="1:50" s="29" customFormat="1" ht="45.75" customHeight="1">
      <c r="A115" s="94">
        <v>105</v>
      </c>
      <c r="B115" s="95" t="s">
        <v>162</v>
      </c>
      <c r="C115" s="96" t="s">
        <v>2</v>
      </c>
      <c r="D115" s="97">
        <v>2</v>
      </c>
      <c r="E115" s="104">
        <v>2503.1999999999998</v>
      </c>
      <c r="F115" s="104">
        <f t="shared" si="0"/>
        <v>5006.3999999999996</v>
      </c>
      <c r="G115" s="115">
        <v>1651</v>
      </c>
      <c r="H115" s="115">
        <f t="shared" si="2"/>
        <v>3302</v>
      </c>
      <c r="I115" s="104">
        <v>2056</v>
      </c>
      <c r="J115" s="104">
        <f t="shared" si="1"/>
        <v>4112</v>
      </c>
      <c r="K115" s="104">
        <v>2335.08</v>
      </c>
      <c r="L115" s="85">
        <f t="shared" si="3"/>
        <v>4670.16</v>
      </c>
    </row>
    <row r="116" spans="1:50" s="29" customFormat="1" ht="45.75" customHeight="1">
      <c r="A116" s="94">
        <v>106</v>
      </c>
      <c r="B116" s="95" t="s">
        <v>163</v>
      </c>
      <c r="C116" s="96" t="s">
        <v>2</v>
      </c>
      <c r="D116" s="97">
        <v>2</v>
      </c>
      <c r="E116" s="104">
        <v>2467.1999999999998</v>
      </c>
      <c r="F116" s="104">
        <f t="shared" si="0"/>
        <v>4934.3999999999996</v>
      </c>
      <c r="G116" s="117">
        <v>2033</v>
      </c>
      <c r="H116" s="104">
        <f t="shared" si="2"/>
        <v>4066</v>
      </c>
      <c r="I116" s="115">
        <v>2026</v>
      </c>
      <c r="J116" s="115">
        <f t="shared" si="1"/>
        <v>4052</v>
      </c>
      <c r="K116" s="104">
        <v>2301.44</v>
      </c>
      <c r="L116" s="85">
        <f t="shared" si="3"/>
        <v>4602.88</v>
      </c>
    </row>
    <row r="117" spans="1:50" s="29" customFormat="1" ht="59.25" customHeight="1">
      <c r="A117" s="94">
        <v>107</v>
      </c>
      <c r="B117" s="95" t="s">
        <v>164</v>
      </c>
      <c r="C117" s="96" t="s">
        <v>2</v>
      </c>
      <c r="D117" s="97">
        <v>3</v>
      </c>
      <c r="E117" s="104">
        <v>2424</v>
      </c>
      <c r="F117" s="104">
        <f t="shared" si="0"/>
        <v>7272</v>
      </c>
      <c r="G117" s="115">
        <v>1938</v>
      </c>
      <c r="H117" s="115">
        <f t="shared" si="2"/>
        <v>5814</v>
      </c>
      <c r="I117" s="104">
        <v>1990</v>
      </c>
      <c r="J117" s="104">
        <f t="shared" si="1"/>
        <v>5970</v>
      </c>
      <c r="K117" s="104">
        <v>2260.84</v>
      </c>
      <c r="L117" s="85">
        <f t="shared" si="3"/>
        <v>6782.52</v>
      </c>
    </row>
    <row r="118" spans="1:50" s="29" customFormat="1" ht="27" customHeight="1">
      <c r="A118" s="94">
        <v>108</v>
      </c>
      <c r="B118" s="95" t="s">
        <v>165</v>
      </c>
      <c r="C118" s="96" t="s">
        <v>2</v>
      </c>
      <c r="D118" s="97">
        <v>12</v>
      </c>
      <c r="E118" s="104">
        <v>3496.8</v>
      </c>
      <c r="F118" s="104">
        <f t="shared" si="0"/>
        <v>41961.600000000006</v>
      </c>
      <c r="G118" s="115">
        <v>2797</v>
      </c>
      <c r="H118" s="115">
        <f t="shared" si="2"/>
        <v>33564</v>
      </c>
      <c r="I118" s="104">
        <v>2872</v>
      </c>
      <c r="J118" s="104">
        <f t="shared" si="1"/>
        <v>34464</v>
      </c>
      <c r="K118" s="104">
        <v>3261.92</v>
      </c>
      <c r="L118" s="85">
        <f t="shared" si="3"/>
        <v>39143.040000000001</v>
      </c>
    </row>
    <row r="119" spans="1:50" ht="15.75">
      <c r="A119" s="125"/>
      <c r="B119" s="126" t="s">
        <v>191</v>
      </c>
      <c r="C119" s="17" t="s">
        <v>6</v>
      </c>
      <c r="D119" s="18"/>
      <c r="E119" s="105"/>
      <c r="F119" s="106">
        <f>SUM(F11:F118)</f>
        <v>208753.59999999998</v>
      </c>
      <c r="G119" s="84"/>
      <c r="H119" s="106">
        <f>SUM(H11:H118)</f>
        <v>149969</v>
      </c>
      <c r="I119" s="84"/>
      <c r="J119" s="106">
        <f>SUM(J11:J118)</f>
        <v>138545</v>
      </c>
      <c r="K119" s="84"/>
      <c r="L119" s="89">
        <f>SUM(L11:L118)</f>
        <v>195622.00200000004</v>
      </c>
      <c r="AU119" s="1"/>
      <c r="AV119" s="1"/>
      <c r="AW119" s="1"/>
      <c r="AX119" s="1"/>
    </row>
    <row r="120" spans="1:50" ht="15.75">
      <c r="A120" s="127"/>
      <c r="B120" s="20" t="s">
        <v>192</v>
      </c>
      <c r="C120" s="17" t="s">
        <v>7</v>
      </c>
      <c r="D120" s="18"/>
      <c r="E120" s="21"/>
      <c r="F120" s="22">
        <f>F119*0.16</f>
        <v>33400.575999999994</v>
      </c>
      <c r="G120" s="52"/>
      <c r="H120" s="22">
        <f>H119*0.16</f>
        <v>23995.040000000001</v>
      </c>
      <c r="I120" s="52"/>
      <c r="J120" s="22">
        <f>J119*0.16</f>
        <v>22167.200000000001</v>
      </c>
      <c r="K120" s="52"/>
      <c r="L120" s="90">
        <f>L119*0.16</f>
        <v>31299.520320000007</v>
      </c>
      <c r="AU120" s="1"/>
      <c r="AV120" s="1"/>
      <c r="AW120" s="1"/>
      <c r="AX120" s="1"/>
    </row>
    <row r="121" spans="1:50" ht="15.75">
      <c r="A121" s="23"/>
      <c r="B121" s="39"/>
      <c r="C121" s="40" t="s">
        <v>8</v>
      </c>
      <c r="D121" s="41"/>
      <c r="E121" s="24"/>
      <c r="F121" s="25">
        <f>SUM(F119:F120)</f>
        <v>242154.17599999998</v>
      </c>
      <c r="G121" s="38"/>
      <c r="H121" s="25">
        <f>SUM(H119:H120)</f>
        <v>173964.04</v>
      </c>
      <c r="I121" s="38"/>
      <c r="J121" s="25">
        <f>SUM(J119:J120)</f>
        <v>160712.20000000001</v>
      </c>
      <c r="K121" s="38"/>
      <c r="L121" s="91">
        <f>SUM(L119:L120)</f>
        <v>226921.52232000005</v>
      </c>
      <c r="AU121" s="1"/>
      <c r="AV121" s="1"/>
      <c r="AW121" s="1"/>
      <c r="AX121" s="1"/>
    </row>
    <row r="122" spans="1:50">
      <c r="A122" s="162" t="s">
        <v>18</v>
      </c>
      <c r="B122" s="163"/>
      <c r="C122" s="163"/>
      <c r="D122" s="163"/>
      <c r="E122" s="86"/>
      <c r="F122" s="86"/>
      <c r="G122" s="86"/>
      <c r="H122" s="86"/>
      <c r="I122" s="86"/>
      <c r="J122" s="86"/>
      <c r="K122" s="86"/>
      <c r="L122" s="87"/>
      <c r="AU122" s="1"/>
      <c r="AV122" s="1"/>
      <c r="AW122" s="1"/>
      <c r="AX122" s="1"/>
    </row>
    <row r="123" spans="1:50" ht="22.5" customHeight="1">
      <c r="A123" s="107"/>
      <c r="B123" s="108"/>
      <c r="C123" s="109" t="s">
        <v>24</v>
      </c>
      <c r="D123" s="110"/>
      <c r="E123" s="147" t="s">
        <v>44</v>
      </c>
      <c r="F123" s="147"/>
      <c r="G123" s="147" t="s">
        <v>44</v>
      </c>
      <c r="H123" s="147"/>
      <c r="I123" s="147" t="s">
        <v>44</v>
      </c>
      <c r="J123" s="147"/>
      <c r="K123" s="147" t="s">
        <v>44</v>
      </c>
      <c r="L123" s="167"/>
      <c r="AU123" s="1"/>
      <c r="AV123" s="1"/>
      <c r="AW123" s="1"/>
      <c r="AX123" s="1"/>
    </row>
    <row r="124" spans="1:50" ht="22.5" customHeight="1">
      <c r="A124" s="107"/>
      <c r="B124" s="108"/>
      <c r="C124" s="109" t="s">
        <v>25</v>
      </c>
      <c r="D124" s="110"/>
      <c r="E124" s="147" t="s">
        <v>44</v>
      </c>
      <c r="F124" s="147"/>
      <c r="G124" s="147" t="s">
        <v>44</v>
      </c>
      <c r="H124" s="147"/>
      <c r="I124" s="147" t="s">
        <v>44</v>
      </c>
      <c r="J124" s="147"/>
      <c r="K124" s="147" t="s">
        <v>44</v>
      </c>
      <c r="L124" s="167"/>
      <c r="AU124" s="1"/>
      <c r="AV124" s="1"/>
      <c r="AW124" s="1"/>
      <c r="AX124" s="1"/>
    </row>
    <row r="125" spans="1:50" ht="22.5" customHeight="1">
      <c r="A125" s="107"/>
      <c r="B125" s="108"/>
      <c r="C125" s="109" t="s">
        <v>19</v>
      </c>
      <c r="D125" s="110"/>
      <c r="E125" s="147" t="s">
        <v>44</v>
      </c>
      <c r="F125" s="147"/>
      <c r="G125" s="147" t="s">
        <v>44</v>
      </c>
      <c r="H125" s="147"/>
      <c r="I125" s="147" t="s">
        <v>44</v>
      </c>
      <c r="J125" s="147"/>
      <c r="K125" s="147" t="s">
        <v>44</v>
      </c>
      <c r="L125" s="167"/>
      <c r="AU125" s="1"/>
      <c r="AV125" s="1"/>
      <c r="AW125" s="1"/>
      <c r="AX125" s="1"/>
    </row>
    <row r="126" spans="1:50" ht="22.5" customHeight="1">
      <c r="A126" s="111"/>
      <c r="B126" s="108"/>
      <c r="C126" s="109" t="s">
        <v>20</v>
      </c>
      <c r="D126" s="110"/>
      <c r="E126" s="147" t="s">
        <v>44</v>
      </c>
      <c r="F126" s="147"/>
      <c r="G126" s="147" t="s">
        <v>44</v>
      </c>
      <c r="H126" s="147"/>
      <c r="I126" s="147" t="s">
        <v>44</v>
      </c>
      <c r="J126" s="147"/>
      <c r="K126" s="147" t="s">
        <v>44</v>
      </c>
      <c r="L126" s="167"/>
      <c r="AU126" s="1"/>
      <c r="AV126" s="1"/>
      <c r="AW126" s="1"/>
      <c r="AX126" s="1"/>
    </row>
    <row r="127" spans="1:50" ht="22.5" customHeight="1">
      <c r="A127" s="107"/>
      <c r="B127" s="108"/>
      <c r="C127" s="108" t="s">
        <v>21</v>
      </c>
      <c r="D127" s="110"/>
      <c r="E127" s="147" t="s">
        <v>44</v>
      </c>
      <c r="F127" s="147"/>
      <c r="G127" s="147" t="s">
        <v>44</v>
      </c>
      <c r="H127" s="147"/>
      <c r="I127" s="147" t="s">
        <v>44</v>
      </c>
      <c r="J127" s="147"/>
      <c r="K127" s="147" t="s">
        <v>44</v>
      </c>
      <c r="L127" s="167"/>
      <c r="AU127" s="1"/>
      <c r="AV127" s="1"/>
      <c r="AW127" s="1"/>
      <c r="AX127" s="1"/>
    </row>
    <row r="128" spans="1:50" ht="15" customHeight="1">
      <c r="A128" s="112"/>
      <c r="B128" s="113"/>
      <c r="C128" s="113" t="s">
        <v>22</v>
      </c>
      <c r="D128" s="114"/>
      <c r="E128" s="148"/>
      <c r="F128" s="149"/>
      <c r="G128" s="148"/>
      <c r="H128" s="149"/>
      <c r="I128" s="148"/>
      <c r="J128" s="149"/>
      <c r="K128" s="148"/>
      <c r="L128" s="17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60" ht="15.75" thickBot="1">
      <c r="A129" s="26"/>
      <c r="B129" s="27"/>
      <c r="C129" s="27"/>
      <c r="D129" s="28"/>
      <c r="E129" s="165"/>
      <c r="F129" s="166"/>
      <c r="G129" s="165"/>
      <c r="H129" s="166"/>
      <c r="I129" s="165"/>
      <c r="J129" s="166"/>
      <c r="K129" s="165"/>
      <c r="L129" s="17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58.5" customHeight="1" thickTop="1">
      <c r="A130" s="30"/>
      <c r="B130" s="30"/>
      <c r="C130" s="30"/>
      <c r="D130" s="30"/>
      <c r="E130" s="31"/>
      <c r="F130" s="31"/>
      <c r="G130" s="31"/>
      <c r="H130" s="31"/>
      <c r="I130" s="31"/>
      <c r="J130" s="31"/>
      <c r="K130" s="31"/>
      <c r="L130" s="3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</sheetData>
  <mergeCells count="376">
    <mergeCell ref="E127:F127"/>
    <mergeCell ref="G127:H127"/>
    <mergeCell ref="I127:J127"/>
    <mergeCell ref="K127:L127"/>
    <mergeCell ref="E128:F129"/>
    <mergeCell ref="G128:H129"/>
    <mergeCell ref="I128:J129"/>
    <mergeCell ref="K128:L129"/>
    <mergeCell ref="E125:F125"/>
    <mergeCell ref="G125:H125"/>
    <mergeCell ref="I125:J125"/>
    <mergeCell ref="K125:L125"/>
    <mergeCell ref="E126:F126"/>
    <mergeCell ref="G126:H126"/>
    <mergeCell ref="I126:J126"/>
    <mergeCell ref="K126:L126"/>
    <mergeCell ref="K123:L123"/>
    <mergeCell ref="E124:F124"/>
    <mergeCell ref="G124:H124"/>
    <mergeCell ref="I124:J124"/>
    <mergeCell ref="K124:L124"/>
    <mergeCell ref="A122:D122"/>
    <mergeCell ref="E123:F123"/>
    <mergeCell ref="G123:H123"/>
    <mergeCell ref="I123:J123"/>
    <mergeCell ref="G104:H104"/>
    <mergeCell ref="I109:J109"/>
    <mergeCell ref="G102:H102"/>
    <mergeCell ref="I102:J102"/>
    <mergeCell ref="G103:H103"/>
    <mergeCell ref="E98:F98"/>
    <mergeCell ref="G98:H98"/>
    <mergeCell ref="I98:J98"/>
    <mergeCell ref="K98:L98"/>
    <mergeCell ref="G99:H99"/>
    <mergeCell ref="I99:J99"/>
    <mergeCell ref="K99:L99"/>
    <mergeCell ref="E96:F96"/>
    <mergeCell ref="G96:H96"/>
    <mergeCell ref="I96:J96"/>
    <mergeCell ref="K96:L96"/>
    <mergeCell ref="E97:F97"/>
    <mergeCell ref="G97:H97"/>
    <mergeCell ref="I97:J97"/>
    <mergeCell ref="K97:L97"/>
    <mergeCell ref="K93:L93"/>
    <mergeCell ref="E94:F94"/>
    <mergeCell ref="G94:H94"/>
    <mergeCell ref="I94:J94"/>
    <mergeCell ref="K94:L94"/>
    <mergeCell ref="E95:F95"/>
    <mergeCell ref="G95:H95"/>
    <mergeCell ref="I95:J95"/>
    <mergeCell ref="K95:L95"/>
    <mergeCell ref="G91:H91"/>
    <mergeCell ref="G92:H92"/>
    <mergeCell ref="E93:F93"/>
    <mergeCell ref="G93:H93"/>
    <mergeCell ref="I93:J93"/>
    <mergeCell ref="G88:H88"/>
    <mergeCell ref="I88:J88"/>
    <mergeCell ref="G89:H89"/>
    <mergeCell ref="G90:H90"/>
    <mergeCell ref="E86:F86"/>
    <mergeCell ref="G86:H86"/>
    <mergeCell ref="I86:J86"/>
    <mergeCell ref="K86:L86"/>
    <mergeCell ref="E87:F87"/>
    <mergeCell ref="G87:H87"/>
    <mergeCell ref="I87:J87"/>
    <mergeCell ref="K87:L87"/>
    <mergeCell ref="E84:F84"/>
    <mergeCell ref="G84:H84"/>
    <mergeCell ref="I84:J84"/>
    <mergeCell ref="K84:L84"/>
    <mergeCell ref="E85:F85"/>
    <mergeCell ref="G85:H85"/>
    <mergeCell ref="I85:J85"/>
    <mergeCell ref="K85:L85"/>
    <mergeCell ref="E82:F82"/>
    <mergeCell ref="G82:H82"/>
    <mergeCell ref="I82:J82"/>
    <mergeCell ref="K82:L82"/>
    <mergeCell ref="E83:F83"/>
    <mergeCell ref="G83:H83"/>
    <mergeCell ref="I83:J83"/>
    <mergeCell ref="K83:L83"/>
    <mergeCell ref="E80:F80"/>
    <mergeCell ref="G80:H80"/>
    <mergeCell ref="I80:J80"/>
    <mergeCell ref="K80:L80"/>
    <mergeCell ref="E81:F81"/>
    <mergeCell ref="G81:H81"/>
    <mergeCell ref="I81:J81"/>
    <mergeCell ref="K81:L81"/>
    <mergeCell ref="E78:F78"/>
    <mergeCell ref="G78:H78"/>
    <mergeCell ref="I78:J78"/>
    <mergeCell ref="K78:L78"/>
    <mergeCell ref="E79:F79"/>
    <mergeCell ref="G79:H79"/>
    <mergeCell ref="I79:J79"/>
    <mergeCell ref="K79:L79"/>
    <mergeCell ref="E76:F76"/>
    <mergeCell ref="G76:H76"/>
    <mergeCell ref="I76:J76"/>
    <mergeCell ref="K76:L76"/>
    <mergeCell ref="E77:F77"/>
    <mergeCell ref="G77:H77"/>
    <mergeCell ref="I77:J77"/>
    <mergeCell ref="K77:L77"/>
    <mergeCell ref="E74:F74"/>
    <mergeCell ref="G74:H74"/>
    <mergeCell ref="I74:J74"/>
    <mergeCell ref="K74:L74"/>
    <mergeCell ref="E75:F75"/>
    <mergeCell ref="G75:H75"/>
    <mergeCell ref="I75:J75"/>
    <mergeCell ref="K75:L75"/>
    <mergeCell ref="E72:F72"/>
    <mergeCell ref="G72:H72"/>
    <mergeCell ref="I72:J72"/>
    <mergeCell ref="K72:L72"/>
    <mergeCell ref="E73:F73"/>
    <mergeCell ref="G73:H73"/>
    <mergeCell ref="I73:J73"/>
    <mergeCell ref="K73:L73"/>
    <mergeCell ref="E70:F70"/>
    <mergeCell ref="G70:H70"/>
    <mergeCell ref="I70:J70"/>
    <mergeCell ref="K70:L70"/>
    <mergeCell ref="E71:F71"/>
    <mergeCell ref="G71:H71"/>
    <mergeCell ref="I71:J71"/>
    <mergeCell ref="K71:L71"/>
    <mergeCell ref="E68:F68"/>
    <mergeCell ref="G68:H68"/>
    <mergeCell ref="I68:J68"/>
    <mergeCell ref="K68:L68"/>
    <mergeCell ref="E69:F69"/>
    <mergeCell ref="G69:H69"/>
    <mergeCell ref="I69:J69"/>
    <mergeCell ref="K69:L69"/>
    <mergeCell ref="E66:F66"/>
    <mergeCell ref="G66:H66"/>
    <mergeCell ref="I66:J66"/>
    <mergeCell ref="K66:L66"/>
    <mergeCell ref="E67:F67"/>
    <mergeCell ref="G67:H67"/>
    <mergeCell ref="I67:J67"/>
    <mergeCell ref="K67:L67"/>
    <mergeCell ref="E64:F64"/>
    <mergeCell ref="G64:H64"/>
    <mergeCell ref="I64:J64"/>
    <mergeCell ref="K64:L64"/>
    <mergeCell ref="E65:F65"/>
    <mergeCell ref="G65:H65"/>
    <mergeCell ref="I65:J65"/>
    <mergeCell ref="K65:L65"/>
    <mergeCell ref="E62:F62"/>
    <mergeCell ref="G62:H62"/>
    <mergeCell ref="I62:J62"/>
    <mergeCell ref="K62:L62"/>
    <mergeCell ref="E63:F63"/>
    <mergeCell ref="G63:H63"/>
    <mergeCell ref="I63:J63"/>
    <mergeCell ref="K63:L63"/>
    <mergeCell ref="E60:F60"/>
    <mergeCell ref="G60:H60"/>
    <mergeCell ref="I60:J60"/>
    <mergeCell ref="K60:L60"/>
    <mergeCell ref="E61:F61"/>
    <mergeCell ref="G61:H61"/>
    <mergeCell ref="I61:J61"/>
    <mergeCell ref="K61:L61"/>
    <mergeCell ref="E58:F58"/>
    <mergeCell ref="G58:H58"/>
    <mergeCell ref="I58:J58"/>
    <mergeCell ref="K58:L58"/>
    <mergeCell ref="E59:F59"/>
    <mergeCell ref="G59:H59"/>
    <mergeCell ref="I59:J59"/>
    <mergeCell ref="K59:L59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  <mergeCell ref="K54:L54"/>
    <mergeCell ref="E55:F55"/>
    <mergeCell ref="G55:H55"/>
    <mergeCell ref="I55:J55"/>
    <mergeCell ref="K55:L55"/>
    <mergeCell ref="E52:F52"/>
    <mergeCell ref="G52:H52"/>
    <mergeCell ref="I52:J52"/>
    <mergeCell ref="K52:L52"/>
    <mergeCell ref="E53:F53"/>
    <mergeCell ref="G53:H53"/>
    <mergeCell ref="I53:J53"/>
    <mergeCell ref="K53:L53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E46:F46"/>
    <mergeCell ref="G46:H46"/>
    <mergeCell ref="I46:J46"/>
    <mergeCell ref="K46:L46"/>
    <mergeCell ref="E47:F47"/>
    <mergeCell ref="G47:H47"/>
    <mergeCell ref="I47:J47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K34:L34"/>
    <mergeCell ref="E35:F35"/>
    <mergeCell ref="G35:H35"/>
    <mergeCell ref="I35:J35"/>
    <mergeCell ref="K35:L35"/>
    <mergeCell ref="E32:F32"/>
    <mergeCell ref="G32:H32"/>
    <mergeCell ref="I32:J32"/>
    <mergeCell ref="K32:L32"/>
    <mergeCell ref="E33:F33"/>
    <mergeCell ref="G33:H33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1:F11"/>
    <mergeCell ref="G11:H11"/>
    <mergeCell ref="I11:J11"/>
    <mergeCell ref="K11:L11"/>
    <mergeCell ref="B8:D9"/>
    <mergeCell ref="E8:F9"/>
    <mergeCell ref="G8:H9"/>
    <mergeCell ref="I8:J9"/>
    <mergeCell ref="K8:L9"/>
  </mergeCells>
  <printOptions horizontalCentered="1"/>
  <pageMargins left="0.39370078740157483" right="0.23622047244094491" top="0.31496062992125984" bottom="0.39370078740157483" header="0" footer="0"/>
  <pageSetup scale="68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AnexoPapeleriaConsumibles2018</vt:lpstr>
      <vt:lpstr>CDRO COMP I302APERTURA2018</vt:lpstr>
      <vt:lpstr>DICTAMEN I302APERTURA2018</vt:lpstr>
      <vt:lpstr>AnexoPapeleriaConsumibles2018!Área_de_impresión</vt:lpstr>
      <vt:lpstr>'CDRO COMP I302APERTURA2018'!Área_de_impresión</vt:lpstr>
      <vt:lpstr>'DICTAMEN I302APERTURA2018'!Área_de_impresión</vt:lpstr>
      <vt:lpstr>AnexoPapeleriaConsumibles2018!Títulos_a_imprimir</vt:lpstr>
      <vt:lpstr>'CDRO COMP I302APERTURA2018'!Títulos_a_imprimir</vt:lpstr>
      <vt:lpstr>'DICTAMEN I302APERTURA2018'!Títulos_a_imprimir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2018-06-07T19:15:44Z</cp:lastPrinted>
  <dcterms:created xsi:type="dcterms:W3CDTF">2013-04-08T22:27:22Z</dcterms:created>
  <dcterms:modified xsi:type="dcterms:W3CDTF">2018-06-07T22:12:00Z</dcterms:modified>
</cp:coreProperties>
</file>