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Web2019\02_I3_ConsumibRefaccEqAudiovisualRecFederal\"/>
    </mc:Choice>
  </mc:AlternateContent>
  <bookViews>
    <workbookView xWindow="0" yWindow="0" windowWidth="24000" windowHeight="8610"/>
  </bookViews>
  <sheets>
    <sheet name="CDRO COMP I302DICTAMEN2019" sheetId="1" r:id="rId1"/>
  </sheets>
  <definedNames>
    <definedName name="_xlnm.Print_Area" localSheetId="0">'CDRO COMP I302DICTAMEN2019'!$A$1:$L$31</definedName>
    <definedName name="INVPAPEL_Hoja3_Lista">"$#REF!.$#REF!$#REF!:$#REF!$#REF!"</definedName>
    <definedName name="_xlnm.Print_Titles" localSheetId="0">'CDRO COMP I302DICTAMEN2019'!$4:$10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J13" i="1"/>
  <c r="H11" i="1"/>
  <c r="H12" i="1"/>
  <c r="H14" i="1"/>
  <c r="H15" i="1"/>
  <c r="H16" i="1"/>
  <c r="H17" i="1"/>
  <c r="H19" i="1"/>
  <c r="F20" i="1"/>
  <c r="L14" i="1"/>
  <c r="L15" i="1"/>
  <c r="L16" i="1"/>
  <c r="L17" i="1"/>
  <c r="L19" i="1"/>
  <c r="L20" i="1"/>
  <c r="L21" i="1"/>
  <c r="L22" i="1"/>
  <c r="L23" i="1"/>
  <c r="J11" i="1"/>
  <c r="J14" i="1"/>
  <c r="J15" i="1"/>
  <c r="J16" i="1"/>
  <c r="J17" i="1"/>
  <c r="J19" i="1"/>
  <c r="J21" i="1"/>
  <c r="J22" i="1"/>
  <c r="J23" i="1"/>
  <c r="H18" i="1"/>
  <c r="H21" i="1"/>
  <c r="H22" i="1"/>
  <c r="H23" i="1"/>
  <c r="F11" i="1"/>
  <c r="F12" i="1"/>
  <c r="F14" i="1"/>
  <c r="F15" i="1"/>
  <c r="F16" i="1"/>
  <c r="F19" i="1"/>
  <c r="F21" i="1"/>
  <c r="F22" i="1"/>
  <c r="F23" i="1"/>
</calcChain>
</file>

<file path=xl/sharedStrings.xml><?xml version="1.0" encoding="utf-8"?>
<sst xmlns="http://schemas.openxmlformats.org/spreadsheetml/2006/main" count="87" uniqueCount="45">
  <si>
    <t xml:space="preserve">CONTRALORÍA GENERAL </t>
  </si>
  <si>
    <t>UNIDAD ADMINISTRATIVA</t>
  </si>
  <si>
    <t>DEPARTAMENTO DE RECURSOS MATERIALES Y SERVICIOS GENERALES</t>
  </si>
  <si>
    <t>PROCEDIMIENTO DE INVITACIÓN A CUANDO MENOS TRES PERSONAS N° I3-GEV/30/02/2019</t>
  </si>
  <si>
    <t>ADQUISICIÓN DE MATERIALES Y ÚTILES PARA EL PROCESAMIENTO EN EQUIPOS DE BIENES INFORMÁTICOS Y EQUIPO AUDIOVISUAL</t>
  </si>
  <si>
    <t>CUADRO DE PROPOSICIONES ECONÓMICAS</t>
  </si>
  <si>
    <t>EMPRESA</t>
  </si>
  <si>
    <t>ALTA COMERCIALIZACIÓN EN OFICINAS, S.A. DE C.V.</t>
  </si>
  <si>
    <t>SISTEMAS CONTINO, S.A. DE C.V.</t>
  </si>
  <si>
    <t>OFIX, S.A. DE C.V.</t>
  </si>
  <si>
    <t>TREVIÑO COMPUTACIÓN, S.A. DE C.V.</t>
  </si>
  <si>
    <t>NO.  PARTIDA</t>
  </si>
  <si>
    <t>CONCEPTO</t>
  </si>
  <si>
    <t>UNIDAD DE MEDIDA</t>
  </si>
  <si>
    <t>CANTIDAD</t>
  </si>
  <si>
    <t>PRECIO UNITARIO</t>
  </si>
  <si>
    <t>IMPORTE</t>
  </si>
  <si>
    <t>DISCO CD GRABABLE</t>
  </si>
  <si>
    <t>PIEZA</t>
  </si>
  <si>
    <t>NO COTIZA</t>
  </si>
  <si>
    <t>DISCO DE VIDEO DIGITAL GRABABLE</t>
  </si>
  <si>
    <t>NO CUMPLE</t>
  </si>
  <si>
    <t>ETIQUETAS P/IMP. LASER DE 12CM. (PARA CD`S)</t>
  </si>
  <si>
    <t>HOJA</t>
  </si>
  <si>
    <t>TONER ORIGINAL PARA IMPRESORA HP LASERJET MODELO P1102W, COLOR NEGRO, NÚMERO PARTE CE285A O CE285AC</t>
  </si>
  <si>
    <t>MEMORIA USB 32 GB</t>
  </si>
  <si>
    <t xml:space="preserve">TONER ORIGINAL PARA IMPRESORA HP LASERJET 78A, MODELO P1606DN, COLOR NEGRO, NÚMERO DE PARTE CE278A </t>
  </si>
  <si>
    <t>TONER P/IMP HP LASERJET M602 MOD. CE390X</t>
  </si>
  <si>
    <t>TONER ORIGINAL PARA IMPRESORA HP LASERJET P2015  NÚMERO DE PARTE  Q7553X O Q7553XC</t>
  </si>
  <si>
    <t>TONER ORIGINAL PARA IMPRESORA HP LASERJET P4014 NÚMERO DE PARTE CC364A</t>
  </si>
  <si>
    <t>PROYECTOR FULL HD  WIFI DE 3200 LUMENS</t>
  </si>
  <si>
    <t>SUMA:</t>
  </si>
  <si>
    <t>MEJOR PRECIO</t>
  </si>
  <si>
    <t>16% I.V.A.:</t>
  </si>
  <si>
    <t>SUMA TOTAL:</t>
  </si>
  <si>
    <t xml:space="preserve">                               CONDICIONES DE PAGO</t>
  </si>
  <si>
    <t>FORMA DE PAGO:</t>
  </si>
  <si>
    <t>DE ACUERDO A CONV.</t>
  </si>
  <si>
    <t>TIEMPO DE ENTREGA:</t>
  </si>
  <si>
    <t xml:space="preserve">     LUGAR DE ENTREGA:</t>
  </si>
  <si>
    <t>VIGENCIA PROPUESTA ECONÓMICA:</t>
  </si>
  <si>
    <t>GARANTÍA:</t>
  </si>
  <si>
    <t>NOTAS  ACLARATORIAS:</t>
  </si>
  <si>
    <r>
      <t xml:space="preserve">PARTIDA No. </t>
    </r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NO CUMPLE</t>
    </r>
    <r>
      <rPr>
        <sz val="9"/>
        <rFont val="Arial"/>
        <family val="2"/>
      </rPr>
      <t>, DEBIDO A QUE COTIZA DISCOS COMPACTOS, NO APEGANDOSE A LO REQUERIDO.</t>
    </r>
  </si>
  <si>
    <r>
      <t xml:space="preserve">PARTIDA No. </t>
    </r>
    <r>
      <rPr>
        <b/>
        <sz val="9"/>
        <rFont val="Arial"/>
        <family val="2"/>
      </rPr>
      <t>10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NO CUMPLE</t>
    </r>
    <r>
      <rPr>
        <sz val="9"/>
        <rFont val="Arial"/>
        <family val="2"/>
      </rPr>
      <t>, DEBIDO A QUE SE SOLICITA RELACIÓN ASPECTO 16:9, SE COTIZA 16:10, ADEMÁS SE SOLICITA RESOLUCIÓN 1080P Y COTIZA SOLO WUXGA, NO APEGÁNDOSE A LO REQUERIDO.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</si>
</sst>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.5"/>
      <name val="Arial"/>
      <family val="2"/>
    </font>
    <font>
      <sz val="9"/>
      <name val="Arial"/>
      <family val="2"/>
    </font>
    <font>
      <b/>
      <sz val="10.5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3" fillId="0" borderId="0" xfId="1" applyFont="1" applyBorder="1" applyAlignment="1">
      <alignment horizontal="centerContinuous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/>
    <xf numFmtId="0" fontId="2" fillId="0" borderId="0" xfId="1" applyProtection="1">
      <protection hidden="1"/>
    </xf>
    <xf numFmtId="0" fontId="2" fillId="0" borderId="0" xfId="1" applyFont="1" applyAlignment="1"/>
    <xf numFmtId="0" fontId="6" fillId="2" borderId="1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4" fontId="6" fillId="2" borderId="14" xfId="1" applyNumberFormat="1" applyFont="1" applyFill="1" applyBorder="1" applyAlignment="1">
      <alignment horizontal="center" vertical="center" wrapText="1"/>
    </xf>
    <xf numFmtId="4" fontId="6" fillId="2" borderId="15" xfId="1" applyNumberFormat="1" applyFont="1" applyFill="1" applyBorder="1" applyAlignment="1">
      <alignment horizontal="center" vertical="center"/>
    </xf>
    <xf numFmtId="4" fontId="6" fillId="2" borderId="16" xfId="1" applyNumberFormat="1" applyFont="1" applyFill="1" applyBorder="1" applyAlignment="1">
      <alignment horizontal="center" vertical="center"/>
    </xf>
    <xf numFmtId="0" fontId="8" fillId="0" borderId="17" xfId="2" quotePrefix="1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vertical="center" wrapText="1" readingOrder="1"/>
    </xf>
    <xf numFmtId="0" fontId="9" fillId="0" borderId="18" xfId="2" applyNumberFormat="1" applyFont="1" applyFill="1" applyBorder="1" applyAlignment="1">
      <alignment horizontal="center" vertical="center" wrapText="1" readingOrder="1"/>
    </xf>
    <xf numFmtId="1" fontId="8" fillId="0" borderId="19" xfId="2" applyNumberFormat="1" applyFont="1" applyFill="1" applyBorder="1" applyAlignment="1">
      <alignment horizontal="center" vertical="center" wrapText="1" readingOrder="1"/>
    </xf>
    <xf numFmtId="4" fontId="8" fillId="0" borderId="14" xfId="1" applyNumberFormat="1" applyFont="1" applyBorder="1" applyAlignment="1">
      <alignment horizontal="right" vertical="center"/>
    </xf>
    <xf numFmtId="4" fontId="8" fillId="3" borderId="14" xfId="1" applyNumberFormat="1" applyFont="1" applyFill="1" applyBorder="1" applyAlignment="1">
      <alignment horizontal="right" vertical="center"/>
    </xf>
    <xf numFmtId="0" fontId="11" fillId="0" borderId="0" xfId="1" applyFont="1"/>
    <xf numFmtId="164" fontId="8" fillId="3" borderId="14" xfId="1" applyNumberFormat="1" applyFont="1" applyFill="1" applyBorder="1" applyAlignment="1">
      <alignment horizontal="right" vertical="center"/>
    </xf>
    <xf numFmtId="4" fontId="8" fillId="0" borderId="22" xfId="1" applyNumberFormat="1" applyFont="1" applyBorder="1" applyAlignment="1">
      <alignment horizontal="right" vertical="center"/>
    </xf>
    <xf numFmtId="4" fontId="8" fillId="3" borderId="22" xfId="1" applyNumberFormat="1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0" xfId="1" applyFont="1" applyBorder="1"/>
    <xf numFmtId="0" fontId="2" fillId="0" borderId="0" xfId="1" applyFont="1"/>
    <xf numFmtId="0" fontId="5" fillId="0" borderId="0" xfId="1" applyFont="1" applyBorder="1" applyAlignment="1">
      <alignment horizontal="right"/>
    </xf>
    <xf numFmtId="4" fontId="5" fillId="0" borderId="24" xfId="1" applyNumberFormat="1" applyFont="1" applyBorder="1" applyAlignment="1">
      <alignment horizontal="right"/>
    </xf>
    <xf numFmtId="4" fontId="5" fillId="0" borderId="25" xfId="1" applyNumberFormat="1" applyFont="1" applyBorder="1" applyAlignment="1">
      <alignment horizontal="right"/>
    </xf>
    <xf numFmtId="4" fontId="5" fillId="0" borderId="26" xfId="1" applyNumberFormat="1" applyFont="1" applyBorder="1" applyAlignment="1">
      <alignment horizontal="right"/>
    </xf>
    <xf numFmtId="4" fontId="5" fillId="4" borderId="25" xfId="1" applyNumberFormat="1" applyFont="1" applyFill="1" applyBorder="1" applyAlignment="1">
      <alignment horizontal="right"/>
    </xf>
    <xf numFmtId="4" fontId="5" fillId="4" borderId="27" xfId="1" applyNumberFormat="1" applyFont="1" applyFill="1" applyBorder="1" applyAlignment="1">
      <alignment horizontal="right"/>
    </xf>
    <xf numFmtId="4" fontId="2" fillId="3" borderId="13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4" fontId="5" fillId="0" borderId="28" xfId="1" applyNumberFormat="1" applyFont="1" applyBorder="1" applyAlignment="1">
      <alignment horizontal="right"/>
    </xf>
    <xf numFmtId="4" fontId="5" fillId="0" borderId="29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4" borderId="29" xfId="1" applyNumberFormat="1" applyFont="1" applyFill="1" applyBorder="1" applyAlignment="1">
      <alignment horizontal="right"/>
    </xf>
    <xf numFmtId="4" fontId="5" fillId="4" borderId="30" xfId="1" applyNumberFormat="1" applyFont="1" applyFill="1" applyBorder="1" applyAlignment="1">
      <alignment horizontal="right"/>
    </xf>
    <xf numFmtId="0" fontId="2" fillId="0" borderId="31" xfId="1" applyFont="1" applyBorder="1"/>
    <xf numFmtId="0" fontId="2" fillId="0" borderId="9" xfId="1" applyFont="1" applyBorder="1"/>
    <xf numFmtId="0" fontId="5" fillId="0" borderId="9" xfId="1" applyFont="1" applyBorder="1" applyAlignment="1">
      <alignment horizontal="right"/>
    </xf>
    <xf numFmtId="4" fontId="5" fillId="0" borderId="8" xfId="1" applyNumberFormat="1" applyFont="1" applyBorder="1" applyAlignment="1">
      <alignment horizontal="right"/>
    </xf>
    <xf numFmtId="4" fontId="5" fillId="0" borderId="10" xfId="1" applyNumberFormat="1" applyFont="1" applyBorder="1" applyAlignment="1">
      <alignment horizontal="right"/>
    </xf>
    <xf numFmtId="4" fontId="5" fillId="0" borderId="9" xfId="1" applyNumberFormat="1" applyFont="1" applyBorder="1" applyAlignment="1">
      <alignment horizontal="right"/>
    </xf>
    <xf numFmtId="4" fontId="5" fillId="4" borderId="10" xfId="1" applyNumberFormat="1" applyFont="1" applyFill="1" applyBorder="1" applyAlignment="1">
      <alignment horizontal="right"/>
    </xf>
    <xf numFmtId="4" fontId="5" fillId="4" borderId="32" xfId="1" applyNumberFormat="1" applyFont="1" applyFill="1" applyBorder="1" applyAlignment="1">
      <alignment horizontal="right"/>
    </xf>
    <xf numFmtId="0" fontId="2" fillId="0" borderId="3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Continuous" vertical="center"/>
    </xf>
    <xf numFmtId="0" fontId="7" fillId="0" borderId="26" xfId="1" applyFont="1" applyBorder="1" applyAlignment="1">
      <alignment horizontal="right" vertical="center"/>
    </xf>
    <xf numFmtId="0" fontId="7" fillId="0" borderId="25" xfId="1" applyFont="1" applyBorder="1" applyAlignment="1">
      <alignment horizontal="centerContinuous" vertical="center"/>
    </xf>
    <xf numFmtId="0" fontId="8" fillId="0" borderId="36" xfId="1" applyFont="1" applyBorder="1" applyAlignment="1">
      <alignment horizontal="centerContinuous" vertical="center"/>
    </xf>
    <xf numFmtId="0" fontId="8" fillId="0" borderId="37" xfId="1" applyFont="1" applyBorder="1" applyAlignment="1">
      <alignment horizontal="centerContinuous" vertical="center"/>
    </xf>
    <xf numFmtId="0" fontId="8" fillId="0" borderId="38" xfId="1" applyFont="1" applyBorder="1" applyAlignment="1">
      <alignment horizontal="centerContinuous" vertical="center"/>
    </xf>
    <xf numFmtId="0" fontId="11" fillId="0" borderId="14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4" xfId="1" applyFont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39" xfId="0" applyBorder="1" applyAlignment="1">
      <alignment horizontal="justify" vertical="center" wrapText="1"/>
    </xf>
    <xf numFmtId="0" fontId="0" fillId="0" borderId="38" xfId="0" applyBorder="1" applyAlignment="1">
      <alignment horizontal="justify" vertical="center" wrapText="1"/>
    </xf>
    <xf numFmtId="0" fontId="11" fillId="4" borderId="24" xfId="1" applyFont="1" applyFill="1" applyBorder="1" applyAlignment="1">
      <alignment horizontal="justify" vertical="center" wrapText="1"/>
    </xf>
    <xf numFmtId="0" fontId="0" fillId="4" borderId="25" xfId="0" applyFill="1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0" fillId="0" borderId="42" xfId="0" applyBorder="1" applyAlignment="1">
      <alignment horizontal="justify" vertical="center" wrapText="1"/>
    </xf>
    <xf numFmtId="0" fontId="11" fillId="0" borderId="40" xfId="1" applyFont="1" applyBorder="1" applyAlignment="1">
      <alignment horizontal="justify" vertical="center" wrapText="1"/>
    </xf>
    <xf numFmtId="0" fontId="0" fillId="0" borderId="41" xfId="0" applyBorder="1" applyAlignment="1">
      <alignment horizontal="justify" vertical="center" wrapText="1"/>
    </xf>
    <xf numFmtId="4" fontId="10" fillId="0" borderId="20" xfId="1" applyNumberFormat="1" applyFont="1" applyBorder="1" applyAlignment="1">
      <alignment horizontal="center" vertical="center"/>
    </xf>
    <xf numFmtId="4" fontId="10" fillId="0" borderId="21" xfId="1" applyNumberFormat="1" applyFont="1" applyBorder="1" applyAlignment="1">
      <alignment horizontal="center" vertical="center"/>
    </xf>
    <xf numFmtId="4" fontId="12" fillId="0" borderId="20" xfId="1" applyNumberFormat="1" applyFont="1" applyBorder="1" applyAlignment="1">
      <alignment horizontal="center" vertical="center"/>
    </xf>
    <xf numFmtId="4" fontId="12" fillId="0" borderId="21" xfId="1" applyNumberFormat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4" fontId="10" fillId="0" borderId="16" xfId="1" applyNumberFormat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zoomScaleNormal="100" zoomScaleSheetLayoutView="100" workbookViewId="0">
      <selection activeCell="E8" sqref="E8:F9"/>
    </sheetView>
  </sheetViews>
  <sheetFormatPr baseColWidth="10" defaultColWidth="10.85546875" defaultRowHeight="15" x14ac:dyDescent="0.2"/>
  <cols>
    <col min="1" max="1" width="9.140625" style="26" customWidth="1"/>
    <col min="2" max="2" width="46" style="26" customWidth="1"/>
    <col min="3" max="4" width="9.42578125" style="26" customWidth="1"/>
    <col min="5" max="5" width="12.42578125" style="26" customWidth="1"/>
    <col min="6" max="6" width="13.42578125" style="26" customWidth="1"/>
    <col min="7" max="7" width="10.7109375" style="26" customWidth="1"/>
    <col min="8" max="8" width="14.42578125" style="26" customWidth="1"/>
    <col min="9" max="9" width="12.140625" style="26" customWidth="1"/>
    <col min="10" max="10" width="13.42578125" style="26" customWidth="1"/>
    <col min="11" max="11" width="13.5703125" style="26" customWidth="1"/>
    <col min="12" max="12" width="14.28515625" style="26" customWidth="1"/>
    <col min="13" max="31" width="10.85546875" style="3"/>
    <col min="32" max="16384" width="10.85546875" style="26"/>
  </cols>
  <sheetData>
    <row r="1" spans="1:12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8" x14ac:dyDescent="0.2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4" customFormat="1" ht="20.25" customHeight="1" x14ac:dyDescent="0.2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15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4" customFormat="1" ht="21.75" customHeight="1" thickTop="1" x14ac:dyDescent="0.2">
      <c r="A8" s="6"/>
      <c r="B8" s="80" t="s">
        <v>6</v>
      </c>
      <c r="C8" s="81"/>
      <c r="D8" s="82"/>
      <c r="E8" s="86" t="s">
        <v>7</v>
      </c>
      <c r="F8" s="86"/>
      <c r="G8" s="86" t="s">
        <v>8</v>
      </c>
      <c r="H8" s="86"/>
      <c r="I8" s="86" t="s">
        <v>9</v>
      </c>
      <c r="J8" s="86"/>
      <c r="K8" s="86" t="s">
        <v>10</v>
      </c>
      <c r="L8" s="88"/>
    </row>
    <row r="9" spans="1:12" s="4" customFormat="1" ht="27" customHeight="1" x14ac:dyDescent="0.2">
      <c r="A9" s="7"/>
      <c r="B9" s="83"/>
      <c r="C9" s="84"/>
      <c r="D9" s="85"/>
      <c r="E9" s="87"/>
      <c r="F9" s="87"/>
      <c r="G9" s="87"/>
      <c r="H9" s="87"/>
      <c r="I9" s="87"/>
      <c r="J9" s="87"/>
      <c r="K9" s="87"/>
      <c r="L9" s="89"/>
    </row>
    <row r="10" spans="1:12" s="4" customFormat="1" ht="33" customHeight="1" x14ac:dyDescent="0.2">
      <c r="A10" s="8" t="s">
        <v>11</v>
      </c>
      <c r="B10" s="9" t="s">
        <v>12</v>
      </c>
      <c r="C10" s="10" t="s">
        <v>13</v>
      </c>
      <c r="D10" s="9" t="s">
        <v>14</v>
      </c>
      <c r="E10" s="11" t="s">
        <v>15</v>
      </c>
      <c r="F10" s="12" t="s">
        <v>16</v>
      </c>
      <c r="G10" s="11" t="s">
        <v>15</v>
      </c>
      <c r="H10" s="12" t="s">
        <v>16</v>
      </c>
      <c r="I10" s="11" t="s">
        <v>15</v>
      </c>
      <c r="J10" s="12" t="s">
        <v>16</v>
      </c>
      <c r="K10" s="11" t="s">
        <v>15</v>
      </c>
      <c r="L10" s="13" t="s">
        <v>16</v>
      </c>
    </row>
    <row r="11" spans="1:12" s="20" customFormat="1" ht="14.25" x14ac:dyDescent="0.2">
      <c r="A11" s="14">
        <v>1</v>
      </c>
      <c r="B11" s="15" t="s">
        <v>17</v>
      </c>
      <c r="C11" s="16" t="s">
        <v>18</v>
      </c>
      <c r="D11" s="17">
        <v>200</v>
      </c>
      <c r="E11" s="18">
        <v>11</v>
      </c>
      <c r="F11" s="18">
        <f t="shared" ref="F11:F20" si="0">E11*D11</f>
        <v>2200</v>
      </c>
      <c r="G11" s="19">
        <v>8.4</v>
      </c>
      <c r="H11" s="19">
        <f>G11*D11</f>
        <v>1680</v>
      </c>
      <c r="I11" s="18">
        <v>9.49</v>
      </c>
      <c r="J11" s="18">
        <f>I11*D11</f>
        <v>1898</v>
      </c>
      <c r="K11" s="73" t="s">
        <v>19</v>
      </c>
      <c r="L11" s="79"/>
    </row>
    <row r="12" spans="1:12" s="20" customFormat="1" ht="14.25" x14ac:dyDescent="0.2">
      <c r="A12" s="14">
        <v>2</v>
      </c>
      <c r="B12" s="15" t="s">
        <v>20</v>
      </c>
      <c r="C12" s="16" t="s">
        <v>18</v>
      </c>
      <c r="D12" s="17">
        <v>150</v>
      </c>
      <c r="E12" s="18">
        <v>12</v>
      </c>
      <c r="F12" s="18">
        <f t="shared" si="0"/>
        <v>1800</v>
      </c>
      <c r="G12" s="19">
        <v>9.6</v>
      </c>
      <c r="H12" s="19">
        <f>G12*D12</f>
        <v>1440</v>
      </c>
      <c r="I12" s="75" t="s">
        <v>21</v>
      </c>
      <c r="J12" s="76"/>
      <c r="K12" s="73" t="s">
        <v>19</v>
      </c>
      <c r="L12" s="79"/>
    </row>
    <row r="13" spans="1:12" s="20" customFormat="1" ht="28.5" x14ac:dyDescent="0.2">
      <c r="A13" s="14">
        <v>3</v>
      </c>
      <c r="B13" s="15" t="s">
        <v>22</v>
      </c>
      <c r="C13" s="16" t="s">
        <v>23</v>
      </c>
      <c r="D13" s="17">
        <v>100</v>
      </c>
      <c r="E13" s="73" t="s">
        <v>19</v>
      </c>
      <c r="F13" s="74"/>
      <c r="G13" s="73" t="s">
        <v>19</v>
      </c>
      <c r="H13" s="74"/>
      <c r="I13" s="21">
        <v>1.0798000000000001</v>
      </c>
      <c r="J13" s="19">
        <f>I13*D13</f>
        <v>107.98</v>
      </c>
      <c r="K13" s="73" t="s">
        <v>19</v>
      </c>
      <c r="L13" s="79"/>
    </row>
    <row r="14" spans="1:12" s="20" customFormat="1" ht="57" x14ac:dyDescent="0.2">
      <c r="A14" s="14">
        <v>4</v>
      </c>
      <c r="B14" s="15" t="s">
        <v>24</v>
      </c>
      <c r="C14" s="16" t="s">
        <v>18</v>
      </c>
      <c r="D14" s="17">
        <v>20</v>
      </c>
      <c r="E14" s="18">
        <v>1167</v>
      </c>
      <c r="F14" s="18">
        <f t="shared" si="0"/>
        <v>23340</v>
      </c>
      <c r="G14" s="19">
        <v>780</v>
      </c>
      <c r="H14" s="19">
        <f t="shared" ref="H14:H19" si="1">G14*D14</f>
        <v>15600</v>
      </c>
      <c r="I14" s="18">
        <v>1228.75</v>
      </c>
      <c r="J14" s="18">
        <f>I14*D14</f>
        <v>24575</v>
      </c>
      <c r="K14" s="18">
        <v>796</v>
      </c>
      <c r="L14" s="22">
        <f t="shared" ref="L14:L20" si="2">K14*D14</f>
        <v>15920</v>
      </c>
    </row>
    <row r="15" spans="1:12" s="20" customFormat="1" ht="14.25" x14ac:dyDescent="0.2">
      <c r="A15" s="14">
        <v>5</v>
      </c>
      <c r="B15" s="15" t="s">
        <v>25</v>
      </c>
      <c r="C15" s="16" t="s">
        <v>18</v>
      </c>
      <c r="D15" s="17">
        <v>20</v>
      </c>
      <c r="E15" s="18">
        <v>90</v>
      </c>
      <c r="F15" s="18">
        <f t="shared" si="0"/>
        <v>1800</v>
      </c>
      <c r="G15" s="19">
        <v>71.8</v>
      </c>
      <c r="H15" s="19">
        <f t="shared" si="1"/>
        <v>1436</v>
      </c>
      <c r="I15" s="18">
        <v>139.88999999999999</v>
      </c>
      <c r="J15" s="18">
        <f>I15*D15</f>
        <v>2797.7999999999997</v>
      </c>
      <c r="K15" s="18">
        <v>79</v>
      </c>
      <c r="L15" s="22">
        <f t="shared" si="2"/>
        <v>1580</v>
      </c>
    </row>
    <row r="16" spans="1:12" s="20" customFormat="1" ht="42.75" x14ac:dyDescent="0.2">
      <c r="A16" s="14">
        <v>6</v>
      </c>
      <c r="B16" s="15" t="s">
        <v>26</v>
      </c>
      <c r="C16" s="16" t="s">
        <v>18</v>
      </c>
      <c r="D16" s="17">
        <v>35</v>
      </c>
      <c r="E16" s="18">
        <v>1458</v>
      </c>
      <c r="F16" s="18">
        <f t="shared" si="0"/>
        <v>51030</v>
      </c>
      <c r="G16" s="19">
        <v>900</v>
      </c>
      <c r="H16" s="19">
        <f t="shared" si="1"/>
        <v>31500</v>
      </c>
      <c r="I16" s="18">
        <v>1399.2</v>
      </c>
      <c r="J16" s="18">
        <f>I16*D16</f>
        <v>48972</v>
      </c>
      <c r="K16" s="18">
        <v>911</v>
      </c>
      <c r="L16" s="22">
        <f t="shared" si="2"/>
        <v>31885</v>
      </c>
    </row>
    <row r="17" spans="1:45" s="20" customFormat="1" ht="28.5" x14ac:dyDescent="0.2">
      <c r="A17" s="14">
        <v>7</v>
      </c>
      <c r="B17" s="15" t="s">
        <v>27</v>
      </c>
      <c r="C17" s="16" t="s">
        <v>18</v>
      </c>
      <c r="D17" s="17">
        <v>30</v>
      </c>
      <c r="E17" s="73" t="s">
        <v>19</v>
      </c>
      <c r="F17" s="74"/>
      <c r="G17" s="19">
        <v>2435</v>
      </c>
      <c r="H17" s="19">
        <f t="shared" si="1"/>
        <v>73050</v>
      </c>
      <c r="I17" s="18">
        <v>5132.7</v>
      </c>
      <c r="J17" s="18">
        <f>I17*D17</f>
        <v>153981</v>
      </c>
      <c r="K17" s="18">
        <v>2907</v>
      </c>
      <c r="L17" s="22">
        <f t="shared" si="2"/>
        <v>87210</v>
      </c>
    </row>
    <row r="18" spans="1:45" s="20" customFormat="1" ht="42.75" x14ac:dyDescent="0.2">
      <c r="A18" s="14">
        <v>8</v>
      </c>
      <c r="B18" s="15" t="s">
        <v>28</v>
      </c>
      <c r="C18" s="16" t="s">
        <v>18</v>
      </c>
      <c r="D18" s="17">
        <v>25</v>
      </c>
      <c r="E18" s="73" t="s">
        <v>19</v>
      </c>
      <c r="F18" s="74"/>
      <c r="G18" s="18">
        <v>1565</v>
      </c>
      <c r="H18" s="18">
        <f t="shared" si="1"/>
        <v>39125</v>
      </c>
      <c r="I18" s="73" t="s">
        <v>19</v>
      </c>
      <c r="J18" s="74"/>
      <c r="K18" s="19">
        <v>1555</v>
      </c>
      <c r="L18" s="23">
        <f t="shared" si="2"/>
        <v>38875</v>
      </c>
    </row>
    <row r="19" spans="1:45" s="20" customFormat="1" ht="42.75" x14ac:dyDescent="0.2">
      <c r="A19" s="14">
        <v>9</v>
      </c>
      <c r="B19" s="15" t="s">
        <v>29</v>
      </c>
      <c r="C19" s="16" t="s">
        <v>18</v>
      </c>
      <c r="D19" s="17">
        <v>30</v>
      </c>
      <c r="E19" s="18">
        <v>3183</v>
      </c>
      <c r="F19" s="18">
        <f t="shared" si="0"/>
        <v>95490</v>
      </c>
      <c r="G19" s="19">
        <v>2290</v>
      </c>
      <c r="H19" s="19">
        <f t="shared" si="1"/>
        <v>68700</v>
      </c>
      <c r="I19" s="18">
        <v>3072.65</v>
      </c>
      <c r="J19" s="18">
        <f>I19*D19</f>
        <v>92179.5</v>
      </c>
      <c r="K19" s="18">
        <v>2813</v>
      </c>
      <c r="L19" s="22">
        <f t="shared" si="2"/>
        <v>84390</v>
      </c>
    </row>
    <row r="20" spans="1:45" s="20" customFormat="1" ht="28.5" x14ac:dyDescent="0.2">
      <c r="A20" s="14">
        <v>10</v>
      </c>
      <c r="B20" s="15" t="s">
        <v>30</v>
      </c>
      <c r="C20" s="16" t="s">
        <v>18</v>
      </c>
      <c r="D20" s="17">
        <v>2</v>
      </c>
      <c r="E20" s="19">
        <v>25427</v>
      </c>
      <c r="F20" s="19">
        <f t="shared" si="0"/>
        <v>50854</v>
      </c>
      <c r="G20" s="73" t="s">
        <v>19</v>
      </c>
      <c r="H20" s="74"/>
      <c r="I20" s="75" t="s">
        <v>21</v>
      </c>
      <c r="J20" s="76"/>
      <c r="K20" s="18">
        <v>25519</v>
      </c>
      <c r="L20" s="22">
        <f t="shared" si="2"/>
        <v>51038</v>
      </c>
    </row>
    <row r="21" spans="1:45" ht="15.75" x14ac:dyDescent="0.25">
      <c r="A21" s="24"/>
      <c r="B21" s="25"/>
      <c r="D21" s="27" t="s">
        <v>31</v>
      </c>
      <c r="E21" s="28"/>
      <c r="F21" s="29">
        <f>SUM(F11:F20)</f>
        <v>226514</v>
      </c>
      <c r="G21" s="30"/>
      <c r="H21" s="29">
        <f>SUM(H11:H20)</f>
        <v>232531</v>
      </c>
      <c r="I21" s="30"/>
      <c r="J21" s="31">
        <f>SUM(J11:J20)</f>
        <v>324511.28000000003</v>
      </c>
      <c r="K21" s="30"/>
      <c r="L21" s="32">
        <f>SUM(L11:L20)</f>
        <v>310898</v>
      </c>
      <c r="AF21" s="3"/>
      <c r="AG21" s="3"/>
      <c r="AH21" s="3"/>
      <c r="AI21" s="3"/>
    </row>
    <row r="22" spans="1:45" ht="15.75" x14ac:dyDescent="0.25">
      <c r="A22" s="33"/>
      <c r="B22" s="34" t="s">
        <v>32</v>
      </c>
      <c r="D22" s="27" t="s">
        <v>33</v>
      </c>
      <c r="E22" s="35"/>
      <c r="F22" s="36">
        <f>F21*0.16</f>
        <v>36242.239999999998</v>
      </c>
      <c r="G22" s="37"/>
      <c r="H22" s="36">
        <f>H21*0.16</f>
        <v>37204.959999999999</v>
      </c>
      <c r="I22" s="37"/>
      <c r="J22" s="38">
        <f>J21*0.16</f>
        <v>51921.804800000005</v>
      </c>
      <c r="K22" s="37"/>
      <c r="L22" s="39">
        <f>L21*0.16</f>
        <v>49743.68</v>
      </c>
      <c r="AF22" s="3"/>
      <c r="AG22" s="3"/>
      <c r="AH22" s="3"/>
      <c r="AI22" s="3"/>
    </row>
    <row r="23" spans="1:45" ht="15.75" x14ac:dyDescent="0.25">
      <c r="A23" s="40"/>
      <c r="B23" s="41"/>
      <c r="D23" s="42" t="s">
        <v>34</v>
      </c>
      <c r="E23" s="43"/>
      <c r="F23" s="44">
        <f>SUM(F21:F22)</f>
        <v>262756.24</v>
      </c>
      <c r="G23" s="45"/>
      <c r="H23" s="44">
        <f>SUM(H21:H22)</f>
        <v>269735.96000000002</v>
      </c>
      <c r="I23" s="45"/>
      <c r="J23" s="46">
        <f>SUM(J21:J22)</f>
        <v>376433.08480000001</v>
      </c>
      <c r="K23" s="45"/>
      <c r="L23" s="47">
        <f>SUM(L21:L22)</f>
        <v>360641.68</v>
      </c>
      <c r="AF23" s="3"/>
      <c r="AG23" s="3"/>
      <c r="AH23" s="3"/>
      <c r="AI23" s="3"/>
    </row>
    <row r="24" spans="1:45" x14ac:dyDescent="0.2">
      <c r="A24" s="77" t="s">
        <v>35</v>
      </c>
      <c r="B24" s="78"/>
      <c r="C24" s="78"/>
      <c r="D24" s="78"/>
      <c r="E24" s="48"/>
      <c r="F24" s="48"/>
      <c r="G24" s="48"/>
      <c r="H24" s="48"/>
      <c r="I24" s="48"/>
      <c r="J24" s="48"/>
      <c r="K24" s="48"/>
      <c r="L24" s="49"/>
      <c r="AF24" s="3"/>
      <c r="AG24" s="3"/>
      <c r="AH24" s="3"/>
      <c r="AI24" s="3"/>
    </row>
    <row r="25" spans="1:45" x14ac:dyDescent="0.2">
      <c r="A25" s="50"/>
      <c r="B25" s="51"/>
      <c r="C25" s="52" t="s">
        <v>36</v>
      </c>
      <c r="D25" s="53"/>
      <c r="E25" s="61" t="s">
        <v>37</v>
      </c>
      <c r="F25" s="61"/>
      <c r="G25" s="61" t="s">
        <v>37</v>
      </c>
      <c r="H25" s="61"/>
      <c r="I25" s="61" t="s">
        <v>37</v>
      </c>
      <c r="J25" s="61"/>
      <c r="K25" s="61" t="s">
        <v>37</v>
      </c>
      <c r="L25" s="62"/>
      <c r="AF25" s="3"/>
      <c r="AG25" s="3"/>
      <c r="AH25" s="3"/>
      <c r="AI25" s="3"/>
    </row>
    <row r="26" spans="1:45" x14ac:dyDescent="0.2">
      <c r="A26" s="50"/>
      <c r="B26" s="51"/>
      <c r="C26" s="52" t="s">
        <v>38</v>
      </c>
      <c r="D26" s="53"/>
      <c r="E26" s="61" t="s">
        <v>37</v>
      </c>
      <c r="F26" s="61"/>
      <c r="G26" s="61" t="s">
        <v>37</v>
      </c>
      <c r="H26" s="61"/>
      <c r="I26" s="61" t="s">
        <v>37</v>
      </c>
      <c r="J26" s="61"/>
      <c r="K26" s="61" t="s">
        <v>37</v>
      </c>
      <c r="L26" s="62"/>
      <c r="AF26" s="3"/>
      <c r="AG26" s="3"/>
      <c r="AH26" s="3"/>
      <c r="AI26" s="3"/>
    </row>
    <row r="27" spans="1:45" x14ac:dyDescent="0.2">
      <c r="A27" s="50"/>
      <c r="B27" s="51"/>
      <c r="C27" s="52" t="s">
        <v>39</v>
      </c>
      <c r="D27" s="53"/>
      <c r="E27" s="61" t="s">
        <v>37</v>
      </c>
      <c r="F27" s="61"/>
      <c r="G27" s="61" t="s">
        <v>37</v>
      </c>
      <c r="H27" s="61"/>
      <c r="I27" s="61" t="s">
        <v>37</v>
      </c>
      <c r="J27" s="61"/>
      <c r="K27" s="61" t="s">
        <v>37</v>
      </c>
      <c r="L27" s="62"/>
      <c r="AF27" s="3"/>
      <c r="AG27" s="3"/>
      <c r="AH27" s="3"/>
      <c r="AI27" s="3"/>
    </row>
    <row r="28" spans="1:45" x14ac:dyDescent="0.2">
      <c r="A28" s="54"/>
      <c r="B28" s="51"/>
      <c r="C28" s="52" t="s">
        <v>40</v>
      </c>
      <c r="D28" s="53"/>
      <c r="E28" s="61" t="s">
        <v>37</v>
      </c>
      <c r="F28" s="61"/>
      <c r="G28" s="61" t="s">
        <v>37</v>
      </c>
      <c r="H28" s="61"/>
      <c r="I28" s="61" t="s">
        <v>37</v>
      </c>
      <c r="J28" s="61"/>
      <c r="K28" s="61" t="s">
        <v>37</v>
      </c>
      <c r="L28" s="62"/>
      <c r="AF28" s="3"/>
      <c r="AG28" s="3"/>
      <c r="AH28" s="3"/>
      <c r="AI28" s="3"/>
    </row>
    <row r="29" spans="1:45" x14ac:dyDescent="0.2">
      <c r="A29" s="50"/>
      <c r="B29" s="51"/>
      <c r="C29" s="51" t="s">
        <v>41</v>
      </c>
      <c r="D29" s="53"/>
      <c r="E29" s="61" t="s">
        <v>37</v>
      </c>
      <c r="F29" s="61"/>
      <c r="G29" s="61" t="s">
        <v>37</v>
      </c>
      <c r="H29" s="61"/>
      <c r="I29" s="61" t="s">
        <v>37</v>
      </c>
      <c r="J29" s="61"/>
      <c r="K29" s="61" t="s">
        <v>37</v>
      </c>
      <c r="L29" s="62"/>
      <c r="AF29" s="3"/>
      <c r="AG29" s="3"/>
      <c r="AH29" s="3"/>
      <c r="AI29" s="3"/>
    </row>
    <row r="30" spans="1:45" ht="60.75" customHeight="1" x14ac:dyDescent="0.2">
      <c r="A30" s="55"/>
      <c r="B30" s="56"/>
      <c r="C30" s="56" t="s">
        <v>42</v>
      </c>
      <c r="D30" s="57"/>
      <c r="E30" s="63"/>
      <c r="F30" s="64"/>
      <c r="G30" s="63"/>
      <c r="H30" s="64"/>
      <c r="I30" s="67" t="s">
        <v>43</v>
      </c>
      <c r="J30" s="68"/>
      <c r="K30" s="63"/>
      <c r="L30" s="69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45" ht="98.25" customHeight="1" thickBot="1" x14ac:dyDescent="0.25">
      <c r="A31" s="58"/>
      <c r="B31" s="59"/>
      <c r="C31" s="59"/>
      <c r="D31" s="60"/>
      <c r="E31" s="65"/>
      <c r="F31" s="66"/>
      <c r="G31" s="65"/>
      <c r="H31" s="66"/>
      <c r="I31" s="71" t="s">
        <v>44</v>
      </c>
      <c r="J31" s="72"/>
      <c r="K31" s="65"/>
      <c r="L31" s="70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thickTop="1" x14ac:dyDescent="0.2"/>
    <row r="35" spans="32:35" ht="32.25" customHeight="1" x14ac:dyDescent="0.2">
      <c r="AF35" s="3"/>
      <c r="AG35" s="3"/>
      <c r="AH35" s="3"/>
      <c r="AI35" s="3"/>
    </row>
  </sheetData>
  <mergeCells count="42">
    <mergeCell ref="B8:D9"/>
    <mergeCell ref="E8:F9"/>
    <mergeCell ref="G8:H9"/>
    <mergeCell ref="I8:J9"/>
    <mergeCell ref="K8:L9"/>
    <mergeCell ref="A24:D24"/>
    <mergeCell ref="K11:L11"/>
    <mergeCell ref="I12:J12"/>
    <mergeCell ref="K12:L12"/>
    <mergeCell ref="E13:F13"/>
    <mergeCell ref="G13:H13"/>
    <mergeCell ref="K13:L13"/>
    <mergeCell ref="E17:F17"/>
    <mergeCell ref="E18:F18"/>
    <mergeCell ref="I18:J18"/>
    <mergeCell ref="G20:H20"/>
    <mergeCell ref="I20:J20"/>
    <mergeCell ref="E25:F25"/>
    <mergeCell ref="G25:H25"/>
    <mergeCell ref="I25:J25"/>
    <mergeCell ref="K25:L25"/>
    <mergeCell ref="E26:F26"/>
    <mergeCell ref="G26:H26"/>
    <mergeCell ref="I26:J26"/>
    <mergeCell ref="K26:L26"/>
    <mergeCell ref="E27:F27"/>
    <mergeCell ref="G27:H27"/>
    <mergeCell ref="I27:J27"/>
    <mergeCell ref="K27:L27"/>
    <mergeCell ref="E28:F28"/>
    <mergeCell ref="G28:H28"/>
    <mergeCell ref="I28:J28"/>
    <mergeCell ref="K28:L28"/>
    <mergeCell ref="E29:F29"/>
    <mergeCell ref="G29:H29"/>
    <mergeCell ref="I29:J29"/>
    <mergeCell ref="K29:L29"/>
    <mergeCell ref="E30:F31"/>
    <mergeCell ref="G30:H31"/>
    <mergeCell ref="I30:J30"/>
    <mergeCell ref="K30:L31"/>
    <mergeCell ref="I31:J31"/>
  </mergeCells>
  <printOptions horizontalCentered="1"/>
  <pageMargins left="0.39370078740157483" right="0.23622047244094491" top="0.31496062992125984" bottom="0.39370078740157483" header="0" footer="0"/>
  <pageSetup scale="70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CDRO COMP I302DICTAMEN2019</vt:lpstr>
      <vt:lpstr>'CDRO COMP I302DICTAMEN2019'!Área_de_impresión</vt:lpstr>
      <vt:lpstr>'CDRO COMP I302DICTAMEN2019'!Títulos_a_imprimir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Garcia Barojas</dc:creator>
  <cp:lastModifiedBy>Edith Garcia Barojas</cp:lastModifiedBy>
  <cp:lastPrinted>2019-11-13T19:50:17Z</cp:lastPrinted>
  <dcterms:created xsi:type="dcterms:W3CDTF">2019-11-13T19:33:09Z</dcterms:created>
  <dcterms:modified xsi:type="dcterms:W3CDTF">2019-11-13T19:50:29Z</dcterms:modified>
</cp:coreProperties>
</file>