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ith\LICITACI\PagWeb2019\03_I3_BienesInformaticosRecFederal\"/>
    </mc:Choice>
  </mc:AlternateContent>
  <bookViews>
    <workbookView xWindow="0" yWindow="0" windowWidth="24000" windowHeight="8610"/>
  </bookViews>
  <sheets>
    <sheet name="CDRO COMP I303DICTAMEN2019" sheetId="1" r:id="rId1"/>
  </sheets>
  <definedNames>
    <definedName name="_xlnm.Print_Area" localSheetId="0">'CDRO COMP I303DICTAMEN2019'!$A$1:$L$31</definedName>
    <definedName name="INVPAPEL_Hoja3_Lista">"$#REF!.$#REF!$#REF!:$#REF!$#REF!"</definedName>
    <definedName name="_xlnm.Print_Titles" localSheetId="0">'CDRO COMP I303DICTAMEN2019'!$4:$10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F19" i="1"/>
  <c r="L18" i="1"/>
  <c r="J18" i="1"/>
  <c r="H18" i="1"/>
  <c r="F18" i="1"/>
  <c r="L17" i="1"/>
  <c r="F17" i="1"/>
  <c r="F16" i="1"/>
  <c r="L15" i="1"/>
  <c r="F15" i="1"/>
  <c r="L14" i="1"/>
  <c r="J14" i="1"/>
  <c r="H14" i="1"/>
  <c r="F14" i="1"/>
  <c r="L13" i="1"/>
  <c r="J13" i="1"/>
  <c r="J20" i="1" s="1"/>
  <c r="H13" i="1"/>
  <c r="F13" i="1"/>
  <c r="L12" i="1"/>
  <c r="H12" i="1"/>
  <c r="F12" i="1"/>
  <c r="L11" i="1"/>
  <c r="F11" i="1"/>
  <c r="H20" i="1" l="1"/>
  <c r="F20" i="1"/>
  <c r="F21" i="1" s="1"/>
  <c r="F22" i="1" s="1"/>
  <c r="H21" i="1"/>
  <c r="H22" i="1" s="1"/>
  <c r="J21" i="1"/>
  <c r="J22" i="1" s="1"/>
  <c r="L20" i="1"/>
  <c r="L21" i="1" l="1"/>
  <c r="L22" i="1"/>
</calcChain>
</file>

<file path=xl/sharedStrings.xml><?xml version="1.0" encoding="utf-8"?>
<sst xmlns="http://schemas.openxmlformats.org/spreadsheetml/2006/main" count="85" uniqueCount="44">
  <si>
    <t xml:space="preserve">CONTRALORÍA GENERAL </t>
  </si>
  <si>
    <t>UNIDAD ADMINISTRATIVA</t>
  </si>
  <si>
    <t>DEPARTAMENTO DE RECURSOS MATERIALES Y SERVICIOS GENERALES</t>
  </si>
  <si>
    <t>PROCEDIMIENTO DE INVITACIÓN A CUANDO MENOS TRES PERSONAS N° I3-GEV/30/03/2019</t>
  </si>
  <si>
    <t>ADQUISICIÓN DE BIENES INFORMÁTICOS</t>
  </si>
  <si>
    <t>CUADRO  DE  PROPOSICIONES  ECONÓMICAS</t>
  </si>
  <si>
    <t>CORPORATIVO S.O.S., S.A. DE C.V.</t>
  </si>
  <si>
    <t>EMPRESA</t>
  </si>
  <si>
    <t>ALTA COMERCIALIZACIÓN EN OFICINAS, S.A. DE C.V.</t>
  </si>
  <si>
    <t>TREVIÑO COMPUTACIÓN, S.A. DE C.V.</t>
  </si>
  <si>
    <t>SISTEMAS CONTINO, S.A. DE C.V.</t>
  </si>
  <si>
    <t>NO.  PARTIDA</t>
  </si>
  <si>
    <t>CONCEPTO</t>
  </si>
  <si>
    <t>UNIDAD DE MEDIDA</t>
  </si>
  <si>
    <t>CANTIDAD</t>
  </si>
  <si>
    <t>PRECIO UNITARIO</t>
  </si>
  <si>
    <t>IMPORTE</t>
  </si>
  <si>
    <t>COMPUTADORA DE ESCRITORIO TIPO TORRE SFF</t>
  </si>
  <si>
    <t>PIEZA</t>
  </si>
  <si>
    <t>NO CUMPLE</t>
  </si>
  <si>
    <t>COMPUTADORA PORTATIL DE 14 PULGADAS</t>
  </si>
  <si>
    <t>NO COTIZA</t>
  </si>
  <si>
    <t xml:space="preserve">IMPRESORA LASER MONOCROMATICA EMPRESARIAL </t>
  </si>
  <si>
    <t xml:space="preserve">IMPRESORA LASER MONOCROMATICA PERSONAL </t>
  </si>
  <si>
    <t xml:space="preserve">SCANNER ADF DE USO RUDO </t>
  </si>
  <si>
    <t xml:space="preserve">SCANNER EN RED ADF DE USO RUDO </t>
  </si>
  <si>
    <t xml:space="preserve">SWITCH ADMINISTRABLE 52 PUERTOS GIGABIT </t>
  </si>
  <si>
    <t xml:space="preserve">NO BREAK EMPRESARIAL </t>
  </si>
  <si>
    <t>SERVIDOR DE RED TORRE TIPO TORRE</t>
  </si>
  <si>
    <t>SUMA:</t>
  </si>
  <si>
    <t>MEJOR PRECIO</t>
  </si>
  <si>
    <t>16% I.V.A.:</t>
  </si>
  <si>
    <t>SUMA TOTAL:</t>
  </si>
  <si>
    <t xml:space="preserve">                               CONDICIONES DE PAGO</t>
  </si>
  <si>
    <t>FORMA DE PAGO:</t>
  </si>
  <si>
    <t>DE ACUERDO A CONV.</t>
  </si>
  <si>
    <t>TIEMPO DE ENTREGA:</t>
  </si>
  <si>
    <t xml:space="preserve">     LUGAR DE ENTREGA:</t>
  </si>
  <si>
    <t>VIGENCIA PROPUESTA ECONÓMICA:</t>
  </si>
  <si>
    <t>GARANTÍA:</t>
  </si>
  <si>
    <t>NOTAS  ACLARATORIAS:</t>
  </si>
  <si>
    <r>
      <t xml:space="preserve">PARTIDA No. </t>
    </r>
    <r>
      <rPr>
        <b/>
        <sz val="9"/>
        <rFont val="Arial"/>
        <family val="2"/>
      </rPr>
      <t>1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NO CUMPLE</t>
    </r>
    <r>
      <rPr>
        <sz val="9"/>
        <rFont val="Arial"/>
        <family val="2"/>
      </rPr>
      <t>, DEBIDO A QUE SE SOLICITA MEMORIA DDR4 DE 8 GB Y SOLO COTIZA MEMORIA DE 4GB, NO APEGANDOSE A LO REQUERIDO EN EL ANEXO TÉCNICO DE LA CONVOCATORIA.</t>
    </r>
  </si>
  <si>
    <r>
      <t xml:space="preserve">PARTIDA No. </t>
    </r>
    <r>
      <rPr>
        <b/>
        <sz val="9"/>
        <rFont val="Arial"/>
        <family val="2"/>
      </rPr>
      <t>6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NO CUMPLE</t>
    </r>
    <r>
      <rPr>
        <sz val="9"/>
        <rFont val="Arial"/>
        <family val="2"/>
      </rPr>
      <t>, DEBIDO QUE NO COTIZA CONECTIVIDAD ETHERNET 10/100/1000 INCLUIDA, CONFORME A LO SOLICITADO EN EL ANEXO TÉCNICO DE LA CONVOCATORIA</t>
    </r>
  </si>
  <si>
    <r>
      <t xml:space="preserve">PARTIDA No. </t>
    </r>
    <r>
      <rPr>
        <b/>
        <sz val="9"/>
        <rFont val="Arial"/>
        <family val="2"/>
      </rPr>
      <t>9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NO CUMPLE</t>
    </r>
    <r>
      <rPr>
        <sz val="9"/>
        <rFont val="Arial"/>
        <family val="2"/>
      </rPr>
      <t>, DEBIDO A QUE COTIZA PROCESADOR XEON 4110, Y LO SOLICITADO ES: PROCESADORES INTEL XEON SILVER 4210 2.2G, CONFORME A LO INDICADO EN EL ANEXO TÉCNICO DE LA CONVOCATORIA.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</si>
</sst>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double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7">
    <xf numFmtId="0" fontId="0" fillId="0" borderId="0" xfId="0"/>
    <xf numFmtId="0" fontId="3" fillId="0" borderId="0" xfId="1" applyFont="1" applyBorder="1" applyAlignment="1">
      <alignment horizontal="centerContinuous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/>
    <xf numFmtId="0" fontId="2" fillId="0" borderId="0" xfId="1" applyProtection="1">
      <protection hidden="1"/>
    </xf>
    <xf numFmtId="0" fontId="5" fillId="0" borderId="0" xfId="1" applyFont="1" applyAlignment="1"/>
    <xf numFmtId="0" fontId="2" fillId="0" borderId="0" xfId="1" applyFont="1" applyAlignment="1"/>
    <xf numFmtId="0" fontId="5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wrapText="1"/>
    </xf>
    <xf numFmtId="4" fontId="5" fillId="2" borderId="14" xfId="1" applyNumberFormat="1" applyFont="1" applyFill="1" applyBorder="1" applyAlignment="1">
      <alignment horizontal="center" vertical="center" wrapText="1"/>
    </xf>
    <xf numFmtId="4" fontId="5" fillId="2" borderId="15" xfId="1" applyNumberFormat="1" applyFont="1" applyFill="1" applyBorder="1" applyAlignment="1">
      <alignment horizontal="center" vertical="center"/>
    </xf>
    <xf numFmtId="4" fontId="5" fillId="2" borderId="16" xfId="1" applyNumberFormat="1" applyFont="1" applyFill="1" applyBorder="1" applyAlignment="1">
      <alignment horizontal="center" vertical="center"/>
    </xf>
    <xf numFmtId="0" fontId="8" fillId="0" borderId="17" xfId="2" quotePrefix="1" applyFont="1" applyFill="1" applyBorder="1" applyAlignment="1">
      <alignment horizontal="center" vertical="center"/>
    </xf>
    <xf numFmtId="0" fontId="9" fillId="0" borderId="18" xfId="2" applyNumberFormat="1" applyFont="1" applyFill="1" applyBorder="1" applyAlignment="1">
      <alignment vertical="center" wrapText="1" readingOrder="1"/>
    </xf>
    <xf numFmtId="0" fontId="9" fillId="0" borderId="18" xfId="2" applyNumberFormat="1" applyFont="1" applyFill="1" applyBorder="1" applyAlignment="1">
      <alignment horizontal="center" vertical="center" wrapText="1" readingOrder="1"/>
    </xf>
    <xf numFmtId="1" fontId="8" fillId="0" borderId="19" xfId="2" applyNumberFormat="1" applyFont="1" applyFill="1" applyBorder="1" applyAlignment="1">
      <alignment horizontal="center" vertical="center" wrapText="1" readingOrder="1"/>
    </xf>
    <xf numFmtId="4" fontId="10" fillId="3" borderId="15" xfId="0" applyNumberFormat="1" applyFont="1" applyFill="1" applyBorder="1" applyAlignment="1">
      <alignment vertical="center" wrapText="1" readingOrder="1"/>
    </xf>
    <xf numFmtId="4" fontId="2" fillId="0" borderId="18" xfId="0" applyNumberFormat="1" applyFont="1" applyFill="1" applyBorder="1" applyAlignment="1">
      <alignment horizontal="right" vertical="center" wrapText="1" readingOrder="1"/>
    </xf>
    <xf numFmtId="4" fontId="11" fillId="3" borderId="20" xfId="0" applyNumberFormat="1" applyFont="1" applyFill="1" applyBorder="1" applyAlignment="1">
      <alignment horizontal="center" vertical="center" wrapText="1" readingOrder="1"/>
    </xf>
    <xf numFmtId="4" fontId="11" fillId="3" borderId="21" xfId="0" applyNumberFormat="1" applyFont="1" applyFill="1" applyBorder="1" applyAlignment="1">
      <alignment horizontal="center" vertical="center" wrapText="1" readingOrder="1"/>
    </xf>
    <xf numFmtId="4" fontId="10" fillId="4" borderId="15" xfId="0" applyNumberFormat="1" applyFont="1" applyFill="1" applyBorder="1" applyAlignment="1">
      <alignment vertical="center" wrapText="1" readingOrder="1"/>
    </xf>
    <xf numFmtId="4" fontId="2" fillId="4" borderId="22" xfId="0" applyNumberFormat="1" applyFont="1" applyFill="1" applyBorder="1" applyAlignment="1">
      <alignment horizontal="right" vertical="center" wrapText="1" readingOrder="1"/>
    </xf>
    <xf numFmtId="0" fontId="12" fillId="0" borderId="0" xfId="1" applyFont="1"/>
    <xf numFmtId="4" fontId="2" fillId="4" borderId="18" xfId="0" applyNumberFormat="1" applyFont="1" applyFill="1" applyBorder="1" applyAlignment="1">
      <alignment horizontal="right" vertical="center" wrapText="1" readingOrder="1"/>
    </xf>
    <xf numFmtId="4" fontId="10" fillId="3" borderId="20" xfId="0" applyNumberFormat="1" applyFont="1" applyFill="1" applyBorder="1" applyAlignment="1">
      <alignment horizontal="center" vertical="center" wrapText="1" readingOrder="1"/>
    </xf>
    <xf numFmtId="4" fontId="10" fillId="3" borderId="21" xfId="0" applyNumberFormat="1" applyFont="1" applyFill="1" applyBorder="1" applyAlignment="1">
      <alignment horizontal="center" vertical="center" wrapText="1" readingOrder="1"/>
    </xf>
    <xf numFmtId="4" fontId="2" fillId="0" borderId="22" xfId="0" applyNumberFormat="1" applyFont="1" applyFill="1" applyBorder="1" applyAlignment="1">
      <alignment horizontal="right" vertical="center" wrapText="1" readingOrder="1"/>
    </xf>
    <xf numFmtId="4" fontId="10" fillId="3" borderId="23" xfId="0" applyNumberFormat="1" applyFont="1" applyFill="1" applyBorder="1" applyAlignment="1">
      <alignment vertical="center" wrapText="1" readingOrder="1"/>
    </xf>
    <xf numFmtId="4" fontId="2" fillId="0" borderId="24" xfId="0" applyNumberFormat="1" applyFont="1" applyFill="1" applyBorder="1" applyAlignment="1">
      <alignment horizontal="right" vertical="center" wrapText="1" readingOrder="1"/>
    </xf>
    <xf numFmtId="4" fontId="11" fillId="3" borderId="25" xfId="0" applyNumberFormat="1" applyFont="1" applyFill="1" applyBorder="1" applyAlignment="1">
      <alignment horizontal="center" vertical="center" wrapText="1" readingOrder="1"/>
    </xf>
    <xf numFmtId="4" fontId="11" fillId="3" borderId="26" xfId="0" applyNumberFormat="1" applyFont="1" applyFill="1" applyBorder="1" applyAlignment="1">
      <alignment horizontal="center" vertical="center" wrapText="1" readingOrder="1"/>
    </xf>
    <xf numFmtId="4" fontId="10" fillId="3" borderId="11" xfId="0" applyNumberFormat="1" applyFont="1" applyFill="1" applyBorder="1" applyAlignment="1">
      <alignment vertical="center" wrapText="1" readingOrder="1"/>
    </xf>
    <xf numFmtId="4" fontId="2" fillId="0" borderId="27" xfId="0" applyNumberFormat="1" applyFont="1" applyFill="1" applyBorder="1" applyAlignment="1">
      <alignment horizontal="right" vertical="center" wrapText="1" readingOrder="1"/>
    </xf>
    <xf numFmtId="0" fontId="2" fillId="0" borderId="28" xfId="1" applyFont="1" applyBorder="1"/>
    <xf numFmtId="0" fontId="2" fillId="0" borderId="0" xfId="1" applyFont="1" applyBorder="1"/>
    <xf numFmtId="0" fontId="6" fillId="0" borderId="29" xfId="1" applyFont="1" applyBorder="1" applyAlignment="1">
      <alignment horizontal="right"/>
    </xf>
    <xf numFmtId="0" fontId="6" fillId="0" borderId="30" xfId="1" applyFont="1" applyBorder="1" applyAlignment="1">
      <alignment horizontal="right"/>
    </xf>
    <xf numFmtId="4" fontId="6" fillId="0" borderId="31" xfId="1" applyNumberFormat="1" applyFont="1" applyBorder="1" applyAlignment="1">
      <alignment horizontal="right"/>
    </xf>
    <xf numFmtId="4" fontId="6" fillId="0" borderId="23" xfId="1" applyNumberFormat="1" applyFont="1" applyBorder="1" applyAlignment="1">
      <alignment horizontal="right"/>
    </xf>
    <xf numFmtId="4" fontId="6" fillId="3" borderId="23" xfId="1" applyNumberFormat="1" applyFont="1" applyFill="1" applyBorder="1" applyAlignment="1">
      <alignment horizontal="right"/>
    </xf>
    <xf numFmtId="4" fontId="6" fillId="3" borderId="32" xfId="1" applyNumberFormat="1" applyFont="1" applyFill="1" applyBorder="1" applyAlignment="1">
      <alignment horizontal="right"/>
    </xf>
    <xf numFmtId="0" fontId="2" fillId="0" borderId="0" xfId="1" applyFont="1"/>
    <xf numFmtId="4" fontId="2" fillId="4" borderId="13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/>
    </xf>
    <xf numFmtId="0" fontId="6" fillId="0" borderId="33" xfId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" fontId="6" fillId="0" borderId="33" xfId="1" applyNumberFormat="1" applyFont="1" applyBorder="1" applyAlignment="1">
      <alignment horizontal="right"/>
    </xf>
    <xf numFmtId="4" fontId="6" fillId="3" borderId="33" xfId="1" applyNumberFormat="1" applyFont="1" applyFill="1" applyBorder="1" applyAlignment="1">
      <alignment horizontal="right"/>
    </xf>
    <xf numFmtId="4" fontId="6" fillId="3" borderId="34" xfId="1" applyNumberFormat="1" applyFont="1" applyFill="1" applyBorder="1" applyAlignment="1">
      <alignment horizontal="right"/>
    </xf>
    <xf numFmtId="0" fontId="2" fillId="0" borderId="35" xfId="1" applyFont="1" applyBorder="1"/>
    <xf numFmtId="0" fontId="2" fillId="0" borderId="10" xfId="1" applyFont="1" applyBorder="1"/>
    <xf numFmtId="0" fontId="6" fillId="0" borderId="10" xfId="1" applyFont="1" applyBorder="1" applyAlignment="1">
      <alignment horizontal="right"/>
    </xf>
    <xf numFmtId="0" fontId="6" fillId="0" borderId="11" xfId="1" applyFont="1" applyBorder="1" applyAlignment="1">
      <alignment horizontal="right"/>
    </xf>
    <xf numFmtId="4" fontId="6" fillId="0" borderId="10" xfId="1" applyNumberFormat="1" applyFont="1" applyBorder="1" applyAlignment="1">
      <alignment horizontal="right"/>
    </xf>
    <xf numFmtId="4" fontId="6" fillId="0" borderId="11" xfId="1" applyNumberFormat="1" applyFont="1" applyBorder="1" applyAlignment="1">
      <alignment horizontal="right"/>
    </xf>
    <xf numFmtId="4" fontId="6" fillId="3" borderId="11" xfId="1" applyNumberFormat="1" applyFont="1" applyFill="1" applyBorder="1" applyAlignment="1">
      <alignment horizontal="right"/>
    </xf>
    <xf numFmtId="4" fontId="6" fillId="3" borderId="36" xfId="1" applyNumberFormat="1" applyFont="1" applyFill="1" applyBorder="1" applyAlignment="1">
      <alignment horizontal="right"/>
    </xf>
    <xf numFmtId="0" fontId="7" fillId="5" borderId="37" xfId="1" applyFont="1" applyFill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8" xfId="1" applyFont="1" applyBorder="1" applyAlignment="1">
      <alignment horizontal="right" vertical="center"/>
    </xf>
    <xf numFmtId="0" fontId="7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8" fillId="0" borderId="39" xfId="1" applyFont="1" applyBorder="1" applyAlignment="1">
      <alignment horizontal="centerContinuous" vertical="center"/>
    </xf>
    <xf numFmtId="0" fontId="7" fillId="0" borderId="31" xfId="1" applyFont="1" applyBorder="1" applyAlignment="1">
      <alignment horizontal="right" vertical="center"/>
    </xf>
    <xf numFmtId="0" fontId="7" fillId="0" borderId="23" xfId="1" applyFont="1" applyBorder="1" applyAlignment="1">
      <alignment horizontal="centerContinuous" vertical="center"/>
    </xf>
    <xf numFmtId="0" fontId="12" fillId="0" borderId="40" xfId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2" fillId="0" borderId="40" xfId="1" applyFont="1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0" fontId="12" fillId="0" borderId="32" xfId="1" applyFont="1" applyBorder="1" applyAlignment="1">
      <alignment horizontal="justify" vertical="center" wrapText="1"/>
    </xf>
    <xf numFmtId="0" fontId="8" fillId="0" borderId="28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right" vertical="center"/>
    </xf>
    <xf numFmtId="0" fontId="7" fillId="0" borderId="33" xfId="1" applyFont="1" applyBorder="1" applyAlignment="1">
      <alignment horizontal="centerContinuous" vertical="center"/>
    </xf>
    <xf numFmtId="0" fontId="0" fillId="0" borderId="41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41" xfId="0" applyBorder="1" applyAlignment="1">
      <alignment horizontal="justify" vertical="center" wrapText="1"/>
    </xf>
    <xf numFmtId="0" fontId="0" fillId="0" borderId="33" xfId="0" applyBorder="1" applyAlignment="1">
      <alignment horizontal="justify" vertical="center" wrapText="1"/>
    </xf>
    <xf numFmtId="0" fontId="12" fillId="0" borderId="41" xfId="1" applyFont="1" applyBorder="1" applyAlignment="1">
      <alignment horizontal="justify" vertical="center" wrapText="1"/>
    </xf>
    <xf numFmtId="0" fontId="8" fillId="0" borderId="42" xfId="1" applyFont="1" applyBorder="1" applyAlignment="1">
      <alignment horizontal="centerContinuous" vertical="center"/>
    </xf>
    <xf numFmtId="0" fontId="8" fillId="0" borderId="43" xfId="1" applyFont="1" applyBorder="1" applyAlignment="1">
      <alignment horizontal="centerContinuous" vertical="center"/>
    </xf>
    <xf numFmtId="0" fontId="8" fillId="0" borderId="44" xfId="1" applyFont="1" applyBorder="1" applyAlignment="1">
      <alignment horizontal="centerContinuous" vertical="center"/>
    </xf>
    <xf numFmtId="0" fontId="0" fillId="0" borderId="45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horizontal="justify" vertical="center" wrapText="1"/>
    </xf>
    <xf numFmtId="0" fontId="0" fillId="0" borderId="44" xfId="0" applyBorder="1" applyAlignment="1">
      <alignment horizontal="justify" vertical="center" wrapText="1"/>
    </xf>
    <xf numFmtId="0" fontId="12" fillId="0" borderId="45" xfId="1" applyFont="1" applyBorder="1" applyAlignment="1">
      <alignment horizontal="justify" vertical="center" wrapText="1"/>
    </xf>
    <xf numFmtId="0" fontId="0" fillId="0" borderId="46" xfId="0" applyBorder="1" applyAlignment="1">
      <alignment vertical="center" wrapText="1"/>
    </xf>
  </cellXfs>
  <cellStyles count="3">
    <cellStyle name="Normal" xfId="0" builtinId="0"/>
    <cellStyle name="Normal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2"/>
  <sheetViews>
    <sheetView tabSelected="1" zoomScaleNormal="100" zoomScaleSheetLayoutView="100" workbookViewId="0">
      <selection activeCell="B4" sqref="B4"/>
    </sheetView>
  </sheetViews>
  <sheetFormatPr baseColWidth="10" defaultColWidth="10.85546875" defaultRowHeight="15" x14ac:dyDescent="0.2"/>
  <cols>
    <col min="1" max="1" width="9.5703125" style="54" customWidth="1"/>
    <col min="2" max="2" width="49.42578125" style="54" customWidth="1"/>
    <col min="3" max="3" width="11.42578125" style="54" customWidth="1"/>
    <col min="4" max="4" width="9.42578125" style="54" customWidth="1"/>
    <col min="5" max="5" width="12.5703125" style="54" customWidth="1"/>
    <col min="6" max="6" width="15.28515625" style="54" customWidth="1"/>
    <col min="7" max="7" width="12.7109375" style="54" customWidth="1"/>
    <col min="8" max="8" width="15.28515625" style="54" customWidth="1"/>
    <col min="9" max="9" width="12.85546875" style="54" customWidth="1"/>
    <col min="10" max="10" width="14.5703125" style="54" customWidth="1"/>
    <col min="11" max="11" width="14.28515625" style="54" customWidth="1"/>
    <col min="12" max="12" width="14.5703125" style="54" customWidth="1"/>
    <col min="13" max="40" width="10.85546875" style="3"/>
    <col min="41" max="16384" width="10.85546875" style="54"/>
  </cols>
  <sheetData>
    <row r="1" spans="1:12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8" x14ac:dyDescent="0.2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8" x14ac:dyDescent="0.2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4" customFormat="1" ht="20.25" customHeight="1" x14ac:dyDescent="0.2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4" customFormat="1" ht="15.75" customHeight="1" thickBo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4" customFormat="1" ht="21.75" customHeight="1" thickTop="1" x14ac:dyDescent="0.2">
      <c r="A8" s="7"/>
      <c r="B8" s="8" t="s">
        <v>7</v>
      </c>
      <c r="C8" s="9"/>
      <c r="D8" s="10"/>
      <c r="E8" s="11" t="s">
        <v>6</v>
      </c>
      <c r="F8" s="11"/>
      <c r="G8" s="11" t="s">
        <v>8</v>
      </c>
      <c r="H8" s="11"/>
      <c r="I8" s="11" t="s">
        <v>9</v>
      </c>
      <c r="J8" s="11"/>
      <c r="K8" s="11" t="s">
        <v>10</v>
      </c>
      <c r="L8" s="12"/>
    </row>
    <row r="9" spans="1:12" s="4" customFormat="1" ht="27" customHeight="1" x14ac:dyDescent="0.2">
      <c r="A9" s="13"/>
      <c r="B9" s="14"/>
      <c r="C9" s="15"/>
      <c r="D9" s="16"/>
      <c r="E9" s="17"/>
      <c r="F9" s="17"/>
      <c r="G9" s="17"/>
      <c r="H9" s="17"/>
      <c r="I9" s="17"/>
      <c r="J9" s="17"/>
      <c r="K9" s="17"/>
      <c r="L9" s="18"/>
    </row>
    <row r="10" spans="1:12" s="4" customFormat="1" ht="29.25" customHeight="1" x14ac:dyDescent="0.2">
      <c r="A10" s="19" t="s">
        <v>11</v>
      </c>
      <c r="B10" s="20" t="s">
        <v>12</v>
      </c>
      <c r="C10" s="21" t="s">
        <v>13</v>
      </c>
      <c r="D10" s="20" t="s">
        <v>14</v>
      </c>
      <c r="E10" s="22" t="s">
        <v>15</v>
      </c>
      <c r="F10" s="23" t="s">
        <v>16</v>
      </c>
      <c r="G10" s="22" t="s">
        <v>15</v>
      </c>
      <c r="H10" s="23" t="s">
        <v>16</v>
      </c>
      <c r="I10" s="22" t="s">
        <v>15</v>
      </c>
      <c r="J10" s="23" t="s">
        <v>16</v>
      </c>
      <c r="K10" s="22" t="s">
        <v>15</v>
      </c>
      <c r="L10" s="24" t="s">
        <v>16</v>
      </c>
    </row>
    <row r="11" spans="1:12" s="35" customFormat="1" ht="38.1" customHeight="1" x14ac:dyDescent="0.2">
      <c r="A11" s="25">
        <v>1</v>
      </c>
      <c r="B11" s="26" t="s">
        <v>17</v>
      </c>
      <c r="C11" s="27" t="s">
        <v>18</v>
      </c>
      <c r="D11" s="28">
        <v>10</v>
      </c>
      <c r="E11" s="29">
        <v>16951</v>
      </c>
      <c r="F11" s="30">
        <f t="shared" ref="F11:F19" si="0">E11*D11</f>
        <v>169510</v>
      </c>
      <c r="G11" s="29">
        <v>20193</v>
      </c>
      <c r="H11" s="30">
        <v>100965</v>
      </c>
      <c r="I11" s="31" t="s">
        <v>19</v>
      </c>
      <c r="J11" s="32"/>
      <c r="K11" s="33">
        <v>16690</v>
      </c>
      <c r="L11" s="34">
        <f>K11*D11</f>
        <v>166900</v>
      </c>
    </row>
    <row r="12" spans="1:12" s="35" customFormat="1" ht="28.5" customHeight="1" x14ac:dyDescent="0.2">
      <c r="A12" s="25">
        <v>2</v>
      </c>
      <c r="B12" s="26" t="s">
        <v>20</v>
      </c>
      <c r="C12" s="27" t="s">
        <v>18</v>
      </c>
      <c r="D12" s="28">
        <v>6</v>
      </c>
      <c r="E12" s="33">
        <v>20347</v>
      </c>
      <c r="F12" s="36">
        <f t="shared" si="0"/>
        <v>122082</v>
      </c>
      <c r="G12" s="29">
        <v>21497</v>
      </c>
      <c r="H12" s="30">
        <f>G12*D12</f>
        <v>128982</v>
      </c>
      <c r="I12" s="37" t="s">
        <v>21</v>
      </c>
      <c r="J12" s="38"/>
      <c r="K12" s="29">
        <v>20410</v>
      </c>
      <c r="L12" s="39">
        <f>K12*D12</f>
        <v>122460</v>
      </c>
    </row>
    <row r="13" spans="1:12" s="35" customFormat="1" ht="38.1" customHeight="1" x14ac:dyDescent="0.2">
      <c r="A13" s="25">
        <v>3</v>
      </c>
      <c r="B13" s="26" t="s">
        <v>22</v>
      </c>
      <c r="C13" s="27" t="s">
        <v>18</v>
      </c>
      <c r="D13" s="28">
        <v>4</v>
      </c>
      <c r="E13" s="29">
        <v>19337</v>
      </c>
      <c r="F13" s="30">
        <f t="shared" si="0"/>
        <v>77348</v>
      </c>
      <c r="G13" s="29">
        <v>19578</v>
      </c>
      <c r="H13" s="30">
        <f>G13*D13</f>
        <v>78312</v>
      </c>
      <c r="I13" s="33">
        <v>18596</v>
      </c>
      <c r="J13" s="36">
        <f>I13*D13</f>
        <v>74384</v>
      </c>
      <c r="K13" s="29">
        <v>19835</v>
      </c>
      <c r="L13" s="39">
        <f>K13*D13</f>
        <v>79340</v>
      </c>
    </row>
    <row r="14" spans="1:12" s="35" customFormat="1" ht="38.1" customHeight="1" x14ac:dyDescent="0.2">
      <c r="A14" s="25">
        <v>4</v>
      </c>
      <c r="B14" s="26" t="s">
        <v>23</v>
      </c>
      <c r="C14" s="27" t="s">
        <v>18</v>
      </c>
      <c r="D14" s="28">
        <v>4</v>
      </c>
      <c r="E14" s="33">
        <v>4591</v>
      </c>
      <c r="F14" s="36">
        <f t="shared" si="0"/>
        <v>18364</v>
      </c>
      <c r="G14" s="40">
        <v>13884</v>
      </c>
      <c r="H14" s="41">
        <f>G14*D14</f>
        <v>55536</v>
      </c>
      <c r="I14" s="29">
        <v>5429</v>
      </c>
      <c r="J14" s="30">
        <f>I14*D14</f>
        <v>21716</v>
      </c>
      <c r="K14" s="29">
        <v>5642</v>
      </c>
      <c r="L14" s="39">
        <f>K14*D14</f>
        <v>22568</v>
      </c>
    </row>
    <row r="15" spans="1:12" s="35" customFormat="1" ht="28.5" customHeight="1" x14ac:dyDescent="0.2">
      <c r="A15" s="25">
        <v>5</v>
      </c>
      <c r="B15" s="26" t="s">
        <v>24</v>
      </c>
      <c r="C15" s="27" t="s">
        <v>18</v>
      </c>
      <c r="D15" s="28">
        <v>5</v>
      </c>
      <c r="E15" s="29">
        <v>14731</v>
      </c>
      <c r="F15" s="30">
        <f t="shared" si="0"/>
        <v>73655</v>
      </c>
      <c r="G15" s="37" t="s">
        <v>21</v>
      </c>
      <c r="H15" s="38"/>
      <c r="I15" s="37" t="s">
        <v>21</v>
      </c>
      <c r="J15" s="38"/>
      <c r="K15" s="33">
        <v>12407</v>
      </c>
      <c r="L15" s="34">
        <f>K15*D15</f>
        <v>62035</v>
      </c>
    </row>
    <row r="16" spans="1:12" s="35" customFormat="1" ht="28.5" customHeight="1" x14ac:dyDescent="0.2">
      <c r="A16" s="25">
        <v>6</v>
      </c>
      <c r="B16" s="26" t="s">
        <v>25</v>
      </c>
      <c r="C16" s="27" t="s">
        <v>18</v>
      </c>
      <c r="D16" s="28">
        <v>1</v>
      </c>
      <c r="E16" s="33">
        <v>22007</v>
      </c>
      <c r="F16" s="36">
        <f t="shared" si="0"/>
        <v>22007</v>
      </c>
      <c r="G16" s="37" t="s">
        <v>21</v>
      </c>
      <c r="H16" s="38"/>
      <c r="I16" s="37" t="s">
        <v>21</v>
      </c>
      <c r="J16" s="38"/>
      <c r="K16" s="42" t="s">
        <v>19</v>
      </c>
      <c r="L16" s="43"/>
    </row>
    <row r="17" spans="1:54" s="35" customFormat="1" ht="28.5" customHeight="1" x14ac:dyDescent="0.2">
      <c r="A17" s="25">
        <v>7</v>
      </c>
      <c r="B17" s="26" t="s">
        <v>26</v>
      </c>
      <c r="C17" s="27" t="s">
        <v>18</v>
      </c>
      <c r="D17" s="28">
        <v>4</v>
      </c>
      <c r="E17" s="33">
        <v>14217</v>
      </c>
      <c r="F17" s="36">
        <f t="shared" si="0"/>
        <v>56868</v>
      </c>
      <c r="G17" s="37" t="s">
        <v>21</v>
      </c>
      <c r="H17" s="38"/>
      <c r="I17" s="37" t="s">
        <v>21</v>
      </c>
      <c r="J17" s="38"/>
      <c r="K17" s="29">
        <v>20410</v>
      </c>
      <c r="L17" s="39">
        <f>K17*D17</f>
        <v>81640</v>
      </c>
    </row>
    <row r="18" spans="1:54" s="35" customFormat="1" ht="28.5" customHeight="1" x14ac:dyDescent="0.2">
      <c r="A18" s="25">
        <v>8</v>
      </c>
      <c r="B18" s="26" t="s">
        <v>27</v>
      </c>
      <c r="C18" s="27" t="s">
        <v>18</v>
      </c>
      <c r="D18" s="28">
        <v>2</v>
      </c>
      <c r="E18" s="29">
        <v>18741</v>
      </c>
      <c r="F18" s="30">
        <f t="shared" si="0"/>
        <v>37482</v>
      </c>
      <c r="G18" s="44">
        <v>23410</v>
      </c>
      <c r="H18" s="45">
        <f>G18*D18</f>
        <v>46820</v>
      </c>
      <c r="I18" s="33">
        <v>16860</v>
      </c>
      <c r="J18" s="36">
        <f>I18*D18</f>
        <v>33720</v>
      </c>
      <c r="K18" s="29">
        <v>17260</v>
      </c>
      <c r="L18" s="39">
        <f>K18*D18</f>
        <v>34520</v>
      </c>
    </row>
    <row r="19" spans="1:54" s="35" customFormat="1" ht="28.5" customHeight="1" x14ac:dyDescent="0.2">
      <c r="A19" s="25">
        <v>9</v>
      </c>
      <c r="B19" s="26" t="s">
        <v>28</v>
      </c>
      <c r="C19" s="27" t="s">
        <v>18</v>
      </c>
      <c r="D19" s="28">
        <v>2</v>
      </c>
      <c r="E19" s="33">
        <v>125837</v>
      </c>
      <c r="F19" s="36">
        <f t="shared" si="0"/>
        <v>251674</v>
      </c>
      <c r="G19" s="29">
        <v>146152</v>
      </c>
      <c r="H19" s="30">
        <f>G19*D19</f>
        <v>292304</v>
      </c>
      <c r="I19" s="29">
        <v>153581</v>
      </c>
      <c r="J19" s="30">
        <f>I19*D19</f>
        <v>307162</v>
      </c>
      <c r="K19" s="42" t="s">
        <v>19</v>
      </c>
      <c r="L19" s="43"/>
    </row>
    <row r="20" spans="1:54" ht="15.75" x14ac:dyDescent="0.25">
      <c r="A20" s="46"/>
      <c r="B20" s="47"/>
      <c r="C20" s="48" t="s">
        <v>29</v>
      </c>
      <c r="D20" s="49"/>
      <c r="E20" s="50"/>
      <c r="F20" s="51">
        <f>SUM(F11:F19)</f>
        <v>828990</v>
      </c>
      <c r="G20" s="50"/>
      <c r="H20" s="52">
        <f>SUM(H11:H19)</f>
        <v>702919</v>
      </c>
      <c r="I20" s="50"/>
      <c r="J20" s="51">
        <f>SUM(J11:J19)</f>
        <v>436982</v>
      </c>
      <c r="K20" s="50"/>
      <c r="L20" s="53">
        <f>SUM(L11:L19)</f>
        <v>569463</v>
      </c>
      <c r="AO20" s="3"/>
      <c r="AP20" s="3"/>
      <c r="AQ20" s="3"/>
      <c r="AR20" s="3"/>
    </row>
    <row r="21" spans="1:54" ht="15.75" x14ac:dyDescent="0.25">
      <c r="A21" s="55"/>
      <c r="B21" s="56" t="s">
        <v>30</v>
      </c>
      <c r="C21" s="57" t="s">
        <v>31</v>
      </c>
      <c r="D21" s="58"/>
      <c r="E21" s="59"/>
      <c r="F21" s="60">
        <f>F20*0.16</f>
        <v>132638.39999999999</v>
      </c>
      <c r="G21" s="59"/>
      <c r="H21" s="61">
        <f>H20*0.16</f>
        <v>112467.04000000001</v>
      </c>
      <c r="I21" s="59"/>
      <c r="J21" s="60">
        <f>J20*0.16</f>
        <v>69917.119999999995</v>
      </c>
      <c r="K21" s="59"/>
      <c r="L21" s="62">
        <f>L20*0.16</f>
        <v>91114.08</v>
      </c>
      <c r="AO21" s="3"/>
      <c r="AP21" s="3"/>
      <c r="AQ21" s="3"/>
      <c r="AR21" s="3"/>
    </row>
    <row r="22" spans="1:54" ht="15.75" x14ac:dyDescent="0.25">
      <c r="A22" s="63"/>
      <c r="B22" s="64"/>
      <c r="C22" s="65" t="s">
        <v>32</v>
      </c>
      <c r="D22" s="66"/>
      <c r="E22" s="67"/>
      <c r="F22" s="68">
        <f>SUM(F20:F21)</f>
        <v>961628.4</v>
      </c>
      <c r="G22" s="67"/>
      <c r="H22" s="69">
        <f>SUM(H20:H21)</f>
        <v>815386.04</v>
      </c>
      <c r="I22" s="67"/>
      <c r="J22" s="68">
        <f>SUM(J20:J21)</f>
        <v>506899.12</v>
      </c>
      <c r="K22" s="67"/>
      <c r="L22" s="70">
        <f>SUM(L20:L21)</f>
        <v>660577.07999999996</v>
      </c>
      <c r="AO22" s="3"/>
      <c r="AP22" s="3"/>
      <c r="AQ22" s="3"/>
      <c r="AR22" s="3"/>
    </row>
    <row r="23" spans="1:54" x14ac:dyDescent="0.2">
      <c r="A23" s="71" t="s">
        <v>33</v>
      </c>
      <c r="B23" s="72"/>
      <c r="C23" s="72"/>
      <c r="D23" s="72"/>
      <c r="E23" s="73"/>
      <c r="F23" s="73"/>
      <c r="G23" s="73"/>
      <c r="H23" s="73"/>
      <c r="I23" s="73"/>
      <c r="J23" s="73"/>
      <c r="K23" s="73"/>
      <c r="L23" s="74"/>
      <c r="AO23" s="3"/>
      <c r="AP23" s="3"/>
      <c r="AQ23" s="3"/>
      <c r="AR23" s="3"/>
    </row>
    <row r="24" spans="1:54" ht="22.5" customHeight="1" x14ac:dyDescent="0.2">
      <c r="A24" s="75"/>
      <c r="B24" s="76"/>
      <c r="C24" s="77" t="s">
        <v>34</v>
      </c>
      <c r="D24" s="78"/>
      <c r="E24" s="79" t="s">
        <v>35</v>
      </c>
      <c r="F24" s="79"/>
      <c r="G24" s="79" t="s">
        <v>35</v>
      </c>
      <c r="H24" s="79"/>
      <c r="I24" s="79" t="s">
        <v>35</v>
      </c>
      <c r="J24" s="79"/>
      <c r="K24" s="79" t="s">
        <v>35</v>
      </c>
      <c r="L24" s="80"/>
      <c r="AO24" s="3"/>
      <c r="AP24" s="3"/>
      <c r="AQ24" s="3"/>
      <c r="AR24" s="3"/>
    </row>
    <row r="25" spans="1:54" ht="22.5" customHeight="1" x14ac:dyDescent="0.2">
      <c r="A25" s="75"/>
      <c r="B25" s="76"/>
      <c r="C25" s="77" t="s">
        <v>36</v>
      </c>
      <c r="D25" s="78"/>
      <c r="E25" s="79" t="s">
        <v>35</v>
      </c>
      <c r="F25" s="79"/>
      <c r="G25" s="79" t="s">
        <v>35</v>
      </c>
      <c r="H25" s="79"/>
      <c r="I25" s="79" t="s">
        <v>35</v>
      </c>
      <c r="J25" s="79"/>
      <c r="K25" s="79" t="s">
        <v>35</v>
      </c>
      <c r="L25" s="80"/>
      <c r="AO25" s="3"/>
      <c r="AP25" s="3"/>
      <c r="AQ25" s="3"/>
      <c r="AR25" s="3"/>
    </row>
    <row r="26" spans="1:54" ht="22.5" customHeight="1" x14ac:dyDescent="0.2">
      <c r="A26" s="75"/>
      <c r="B26" s="76"/>
      <c r="C26" s="77" t="s">
        <v>37</v>
      </c>
      <c r="D26" s="78"/>
      <c r="E26" s="79" t="s">
        <v>35</v>
      </c>
      <c r="F26" s="79"/>
      <c r="G26" s="79" t="s">
        <v>35</v>
      </c>
      <c r="H26" s="79"/>
      <c r="I26" s="79" t="s">
        <v>35</v>
      </c>
      <c r="J26" s="79"/>
      <c r="K26" s="79" t="s">
        <v>35</v>
      </c>
      <c r="L26" s="80"/>
      <c r="AO26" s="3"/>
      <c r="AP26" s="3"/>
      <c r="AQ26" s="3"/>
      <c r="AR26" s="3"/>
    </row>
    <row r="27" spans="1:54" ht="22.5" customHeight="1" x14ac:dyDescent="0.2">
      <c r="A27" s="81"/>
      <c r="B27" s="76"/>
      <c r="C27" s="77" t="s">
        <v>38</v>
      </c>
      <c r="D27" s="78"/>
      <c r="E27" s="79" t="s">
        <v>35</v>
      </c>
      <c r="F27" s="79"/>
      <c r="G27" s="79" t="s">
        <v>35</v>
      </c>
      <c r="H27" s="79"/>
      <c r="I27" s="79" t="s">
        <v>35</v>
      </c>
      <c r="J27" s="79"/>
      <c r="K27" s="79" t="s">
        <v>35</v>
      </c>
      <c r="L27" s="80"/>
      <c r="AO27" s="3"/>
      <c r="AP27" s="3"/>
      <c r="AQ27" s="3"/>
      <c r="AR27" s="3"/>
    </row>
    <row r="28" spans="1:54" ht="22.5" customHeight="1" x14ac:dyDescent="0.2">
      <c r="A28" s="75"/>
      <c r="B28" s="76"/>
      <c r="C28" s="76" t="s">
        <v>39</v>
      </c>
      <c r="D28" s="78"/>
      <c r="E28" s="79" t="s">
        <v>35</v>
      </c>
      <c r="F28" s="79"/>
      <c r="G28" s="79" t="s">
        <v>35</v>
      </c>
      <c r="H28" s="79"/>
      <c r="I28" s="79" t="s">
        <v>35</v>
      </c>
      <c r="J28" s="79"/>
      <c r="K28" s="79" t="s">
        <v>35</v>
      </c>
      <c r="L28" s="80"/>
      <c r="AO28" s="3"/>
      <c r="AP28" s="3"/>
      <c r="AQ28" s="3"/>
      <c r="AR28" s="3"/>
    </row>
    <row r="29" spans="1:54" ht="97.5" customHeight="1" x14ac:dyDescent="0.2">
      <c r="A29" s="82"/>
      <c r="B29" s="83"/>
      <c r="C29" s="83" t="s">
        <v>40</v>
      </c>
      <c r="D29" s="84"/>
      <c r="E29" s="85"/>
      <c r="F29" s="86"/>
      <c r="G29" s="87"/>
      <c r="H29" s="88"/>
      <c r="I29" s="87" t="s">
        <v>41</v>
      </c>
      <c r="J29" s="88"/>
      <c r="K29" s="87" t="s">
        <v>42</v>
      </c>
      <c r="L29" s="89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</row>
    <row r="30" spans="1:54" ht="101.25" customHeight="1" x14ac:dyDescent="0.2">
      <c r="A30" s="90"/>
      <c r="B30" s="91"/>
      <c r="C30" s="91"/>
      <c r="D30" s="92"/>
      <c r="E30" s="93"/>
      <c r="F30" s="94"/>
      <c r="G30" s="95"/>
      <c r="H30" s="96"/>
      <c r="I30" s="97"/>
      <c r="J30" s="96"/>
      <c r="K30" s="87" t="s">
        <v>43</v>
      </c>
      <c r="L30" s="89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</row>
    <row r="31" spans="1:54" ht="4.5" customHeight="1" thickBot="1" x14ac:dyDescent="0.25">
      <c r="A31" s="98"/>
      <c r="B31" s="99"/>
      <c r="C31" s="99"/>
      <c r="D31" s="100"/>
      <c r="E31" s="101"/>
      <c r="F31" s="102"/>
      <c r="G31" s="103"/>
      <c r="H31" s="104"/>
      <c r="I31" s="105"/>
      <c r="J31" s="104"/>
      <c r="K31" s="101"/>
      <c r="L31" s="106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4" ht="15.75" thickTop="1" x14ac:dyDescent="0.2"/>
  </sheetData>
  <mergeCells count="45">
    <mergeCell ref="E28:F28"/>
    <mergeCell ref="G28:H28"/>
    <mergeCell ref="I28:J28"/>
    <mergeCell ref="K28:L28"/>
    <mergeCell ref="G29:H31"/>
    <mergeCell ref="I29:J29"/>
    <mergeCell ref="K29:L29"/>
    <mergeCell ref="I30:J30"/>
    <mergeCell ref="K30:L30"/>
    <mergeCell ref="I31:J31"/>
    <mergeCell ref="E26:F26"/>
    <mergeCell ref="G26:H26"/>
    <mergeCell ref="I26:J26"/>
    <mergeCell ref="K26:L26"/>
    <mergeCell ref="E27:F27"/>
    <mergeCell ref="G27:H27"/>
    <mergeCell ref="I27:J27"/>
    <mergeCell ref="K27:L27"/>
    <mergeCell ref="I24:J24"/>
    <mergeCell ref="K24:L24"/>
    <mergeCell ref="E25:F25"/>
    <mergeCell ref="G25:H25"/>
    <mergeCell ref="I25:J25"/>
    <mergeCell ref="K25:L25"/>
    <mergeCell ref="C20:D20"/>
    <mergeCell ref="C21:D21"/>
    <mergeCell ref="C22:D22"/>
    <mergeCell ref="A23:D23"/>
    <mergeCell ref="E24:F24"/>
    <mergeCell ref="G24:H24"/>
    <mergeCell ref="G16:H16"/>
    <mergeCell ref="I16:J16"/>
    <mergeCell ref="K16:L16"/>
    <mergeCell ref="G17:H17"/>
    <mergeCell ref="I17:J17"/>
    <mergeCell ref="K19:L19"/>
    <mergeCell ref="I11:J11"/>
    <mergeCell ref="I12:J12"/>
    <mergeCell ref="G15:H15"/>
    <mergeCell ref="I15:J15"/>
    <mergeCell ref="B8:D9"/>
    <mergeCell ref="E8:F9"/>
    <mergeCell ref="G8:H9"/>
    <mergeCell ref="I8:J9"/>
    <mergeCell ref="K8:L9"/>
  </mergeCells>
  <printOptions horizontalCentered="1"/>
  <pageMargins left="0.39370078740157483" right="0.23622047244094491" top="0.31496062992125984" bottom="0.39370078740157483" header="0" footer="0"/>
  <pageSetup scale="65" fitToHeight="0" orientation="landscape" r:id="rId1"/>
  <headerFooter alignWithMargins="0">
    <oddFooter>&amp;CHOJA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CDRO COMP I303DICTAMEN2019</vt:lpstr>
      <vt:lpstr>'CDRO COMP I303DICTAMEN2019'!Área_de_impresión</vt:lpstr>
      <vt:lpstr>'CDRO COMP I303DICTAMEN2019'!Títulos_a_imprimir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Garcia Barojas</dc:creator>
  <cp:lastModifiedBy>Edith Garcia Barojas</cp:lastModifiedBy>
  <dcterms:created xsi:type="dcterms:W3CDTF">2019-11-15T00:42:42Z</dcterms:created>
  <dcterms:modified xsi:type="dcterms:W3CDTF">2019-11-15T00:44:12Z</dcterms:modified>
</cp:coreProperties>
</file>